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2110" windowHeight="9555"/>
  </bookViews>
  <sheets>
    <sheet name="Tabelle1" sheetId="1" r:id="rId1"/>
    <sheet name="Tabelle2" sheetId="2" r:id="rId2"/>
    <sheet name="Tabelle3" sheetId="3" r:id="rId3"/>
  </sheets>
  <calcPr calcId="144525"/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6" i="1"/>
  <c r="E7" i="1" l="1"/>
  <c r="E8" i="1"/>
  <c r="E9" i="1"/>
  <c r="E10" i="1"/>
  <c r="E11" i="1"/>
  <c r="E12" i="1"/>
  <c r="E13" i="1"/>
  <c r="E14" i="1"/>
  <c r="E15" i="1"/>
  <c r="E16" i="1"/>
  <c r="E17" i="1"/>
  <c r="E18" i="1"/>
  <c r="G18" i="1" s="1"/>
  <c r="E19" i="1"/>
  <c r="G19" i="1" s="1"/>
  <c r="E20" i="1"/>
  <c r="G20" i="1" s="1"/>
  <c r="E21" i="1"/>
  <c r="E22" i="1"/>
  <c r="G22" i="1" s="1"/>
  <c r="E23" i="1"/>
  <c r="G23" i="1" s="1"/>
  <c r="E24" i="1"/>
  <c r="E25" i="1"/>
  <c r="G25" i="1" s="1"/>
  <c r="E26" i="1"/>
  <c r="G26" i="1" s="1"/>
  <c r="E27" i="1"/>
  <c r="G27" i="1" s="1"/>
  <c r="E28" i="1"/>
  <c r="G28" i="1" s="1"/>
  <c r="E29" i="1"/>
  <c r="G29" i="1" s="1"/>
  <c r="E30" i="1"/>
  <c r="G30" i="1" s="1"/>
  <c r="E31" i="1"/>
  <c r="E32" i="1"/>
  <c r="E33" i="1"/>
  <c r="G33" i="1" s="1"/>
  <c r="H33" i="1" s="1"/>
  <c r="E34" i="1"/>
  <c r="G34" i="1" s="1"/>
  <c r="H34" i="1" s="1"/>
  <c r="E35" i="1"/>
  <c r="G35" i="1" s="1"/>
  <c r="H35" i="1" s="1"/>
  <c r="E36" i="1"/>
  <c r="G36" i="1" s="1"/>
  <c r="H36" i="1" s="1"/>
  <c r="E37" i="1"/>
  <c r="G37" i="1" s="1"/>
  <c r="H37" i="1" s="1"/>
  <c r="E38" i="1"/>
  <c r="G38" i="1" s="1"/>
  <c r="H38" i="1" s="1"/>
  <c r="E39" i="1"/>
  <c r="G39" i="1" s="1"/>
  <c r="H39" i="1" s="1"/>
  <c r="E40" i="1"/>
  <c r="E41" i="1"/>
  <c r="E42" i="1"/>
  <c r="G42" i="1" s="1"/>
  <c r="H42" i="1" s="1"/>
  <c r="E43" i="1"/>
  <c r="G43" i="1" s="1"/>
  <c r="H43" i="1" s="1"/>
  <c r="E44" i="1"/>
  <c r="G44" i="1" s="1"/>
  <c r="H44" i="1" s="1"/>
  <c r="E45" i="1"/>
  <c r="G45" i="1" s="1"/>
  <c r="H45" i="1" s="1"/>
  <c r="E46" i="1"/>
  <c r="E47" i="1"/>
  <c r="E48" i="1"/>
  <c r="E49" i="1"/>
  <c r="E50" i="1"/>
  <c r="G50" i="1" s="1"/>
  <c r="H50" i="1" s="1"/>
  <c r="G16" i="1"/>
  <c r="G17" i="1"/>
  <c r="G21" i="1"/>
  <c r="G24" i="1"/>
  <c r="G31" i="1"/>
  <c r="G32" i="1"/>
  <c r="H32" i="1" s="1"/>
  <c r="G40" i="1"/>
  <c r="H40" i="1" s="1"/>
  <c r="G41" i="1"/>
  <c r="H41" i="1" s="1"/>
  <c r="G46" i="1"/>
  <c r="H46" i="1" s="1"/>
  <c r="G47" i="1"/>
  <c r="H47" i="1" s="1"/>
  <c r="G48" i="1"/>
  <c r="H48" i="1" s="1"/>
  <c r="G49" i="1"/>
  <c r="H49" i="1" s="1"/>
  <c r="E6" i="1"/>
  <c r="C1" i="1"/>
  <c r="G6" i="1" l="1"/>
  <c r="G7" i="1"/>
  <c r="G8" i="1" s="1"/>
  <c r="G9" i="1" s="1"/>
  <c r="G10" i="1" s="1"/>
  <c r="G11" i="1" s="1"/>
  <c r="G12" i="1" s="1"/>
  <c r="G13" i="1" s="1"/>
  <c r="G14" i="1" s="1"/>
  <c r="G15" i="1" s="1"/>
</calcChain>
</file>

<file path=xl/comments1.xml><?xml version="1.0" encoding="utf-8"?>
<comments xmlns="http://schemas.openxmlformats.org/spreadsheetml/2006/main">
  <authors>
    <author>Tondiar</author>
  </authors>
  <commentList>
    <comment ref="G5" authorId="0">
      <text>
        <r>
          <rPr>
            <b/>
            <sz val="9"/>
            <color indexed="81"/>
            <rFont val="Tahoma"/>
            <family val="2"/>
          </rPr>
          <t>Tondiar:</t>
        </r>
        <r>
          <rPr>
            <sz val="9"/>
            <color indexed="81"/>
            <rFont val="Tahoma"/>
            <family val="2"/>
          </rPr>
          <t xml:space="preserve">
Bei Tanken mit Gas wird die Differenz zwischen Super/Gas von den Umbaukosten abgezogen; bei Tanken von Super wird der komplette Superpreis den Umbaukosten hinzugerechnet.</t>
        </r>
      </text>
    </comment>
  </commentList>
</comments>
</file>

<file path=xl/sharedStrings.xml><?xml version="1.0" encoding="utf-8"?>
<sst xmlns="http://schemas.openxmlformats.org/spreadsheetml/2006/main" count="43" uniqueCount="11">
  <si>
    <t>Datum</t>
  </si>
  <si>
    <t>Preis Gas/l</t>
  </si>
  <si>
    <t>Preis Super/l</t>
  </si>
  <si>
    <t>getankte Liter</t>
  </si>
  <si>
    <t>Differenz
Super/Gas</t>
  </si>
  <si>
    <t>getankte Art</t>
  </si>
  <si>
    <t>Gas</t>
  </si>
  <si>
    <t>Umbaukosten
nach Tanken</t>
  </si>
  <si>
    <t>Umbaukosten Autogas:</t>
  </si>
  <si>
    <t>Super</t>
  </si>
  <si>
    <t>Gespart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</si>
</sst>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0\ &quot;€&quot;"/>
  </numFmts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14" fontId="0" fillId="0" borderId="0" xfId="0" applyNumberFormat="1"/>
    <xf numFmtId="165" fontId="0" fillId="0" borderId="0" xfId="0" applyNumberFormat="1"/>
    <xf numFmtId="2" fontId="0" fillId="0" borderId="0" xfId="0" applyNumberFormat="1"/>
    <xf numFmtId="14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2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14" fontId="3" fillId="0" borderId="0" xfId="0" applyNumberFormat="1" applyFont="1"/>
    <xf numFmtId="0" fontId="3" fillId="0" borderId="0" xfId="0" applyFont="1"/>
    <xf numFmtId="164" fontId="3" fillId="0" borderId="0" xfId="0" applyNumberFormat="1" applyFont="1"/>
  </cellXfs>
  <cellStyles count="1">
    <cellStyle name="Standard" xfId="0" builtinId="0"/>
  </cellStyles>
  <dxfs count="1"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0"/>
  <sheetViews>
    <sheetView tabSelected="1" topLeftCell="A16" workbookViewId="0">
      <selection activeCell="F39" sqref="F39"/>
    </sheetView>
  </sheetViews>
  <sheetFormatPr baseColWidth="10" defaultRowHeight="15" x14ac:dyDescent="0.25"/>
  <cols>
    <col min="1" max="1" width="11.7109375" style="2" customWidth="1"/>
    <col min="4" max="4" width="12.28515625" style="4" bestFit="1" customWidth="1"/>
    <col min="6" max="6" width="12.140625" customWidth="1"/>
    <col min="7" max="7" width="13" customWidth="1"/>
  </cols>
  <sheetData>
    <row r="1" spans="1:8" ht="14.45" x14ac:dyDescent="0.3">
      <c r="A1" s="9" t="s">
        <v>8</v>
      </c>
      <c r="B1" s="10"/>
      <c r="C1" s="11">
        <f>2040.34*1.19+67.7</f>
        <v>2495.7045999999996</v>
      </c>
    </row>
    <row r="5" spans="1:8" ht="28.9" x14ac:dyDescent="0.3">
      <c r="A5" s="5" t="s">
        <v>0</v>
      </c>
      <c r="B5" s="6" t="s">
        <v>1</v>
      </c>
      <c r="C5" s="6" t="s">
        <v>2</v>
      </c>
      <c r="D5" s="7" t="s">
        <v>3</v>
      </c>
      <c r="E5" s="8" t="s">
        <v>4</v>
      </c>
      <c r="F5" s="6" t="s">
        <v>5</v>
      </c>
      <c r="G5" s="8" t="s">
        <v>7</v>
      </c>
      <c r="H5" s="6" t="s">
        <v>10</v>
      </c>
    </row>
    <row r="6" spans="1:8" ht="14.45" x14ac:dyDescent="0.3">
      <c r="A6" s="2">
        <v>40695</v>
      </c>
      <c r="B6" s="3">
        <v>0.7</v>
      </c>
      <c r="C6" s="3">
        <v>1.5189999999999999</v>
      </c>
      <c r="D6" s="4">
        <v>41.82</v>
      </c>
      <c r="E6" s="1">
        <f>+C6*D6-B6*D6</f>
        <v>34.250579999999999</v>
      </c>
      <c r="F6" t="s">
        <v>6</v>
      </c>
      <c r="G6" s="1">
        <f>IF(F6="Gas",C1-E6,C1+E6)</f>
        <v>2461.4540199999997</v>
      </c>
      <c r="H6" s="1">
        <f>IF(G6=0,0,$C$1-G6)</f>
        <v>34.2505799999999</v>
      </c>
    </row>
    <row r="7" spans="1:8" ht="14.45" x14ac:dyDescent="0.3">
      <c r="A7" s="2">
        <v>40704</v>
      </c>
      <c r="B7" s="3">
        <v>0.7</v>
      </c>
      <c r="C7" s="3">
        <v>1.5489999999999999</v>
      </c>
      <c r="D7" s="4">
        <v>29.59</v>
      </c>
      <c r="E7" s="1">
        <f t="shared" ref="E7:E50" si="0">+C7*D7-B7*D7</f>
        <v>25.121910000000003</v>
      </c>
      <c r="F7" t="s">
        <v>6</v>
      </c>
      <c r="G7" s="1">
        <f>IF(AND(E7&gt;0,F7="Gas"),G6-E7,IF(AND(E7&gt;0,F7="Super"),G6+E7,0))</f>
        <v>2436.3321099999998</v>
      </c>
      <c r="H7" s="1">
        <f t="shared" ref="H7:H50" si="1">IF(G7=0,0,$C$1-G7)</f>
        <v>59.372489999999743</v>
      </c>
    </row>
    <row r="8" spans="1:8" ht="14.45" x14ac:dyDescent="0.3">
      <c r="A8" s="2">
        <v>40708</v>
      </c>
      <c r="B8" s="3">
        <v>0.77900000000000003</v>
      </c>
      <c r="C8" s="3">
        <v>1.5189999999999999</v>
      </c>
      <c r="D8" s="4">
        <v>43.03</v>
      </c>
      <c r="E8" s="1">
        <f t="shared" si="0"/>
        <v>31.842199999999991</v>
      </c>
      <c r="F8" t="s">
        <v>6</v>
      </c>
      <c r="G8" s="1">
        <f t="shared" ref="G8:G50" si="2">IF(AND(E8&gt;0,F8="Gas"),G7-E8,IF(AND(E8&gt;0,F8="Super"),G7+E8,0))</f>
        <v>2404.4899099999998</v>
      </c>
      <c r="H8" s="1">
        <f t="shared" si="1"/>
        <v>91.214689999999791</v>
      </c>
    </row>
    <row r="9" spans="1:8" ht="14.45" x14ac:dyDescent="0.3">
      <c r="A9" s="2">
        <v>40715</v>
      </c>
      <c r="B9" s="3">
        <v>0.7</v>
      </c>
      <c r="C9" s="3">
        <v>1.5289999999999999</v>
      </c>
      <c r="D9" s="4">
        <v>36.42</v>
      </c>
      <c r="E9" s="1">
        <f t="shared" si="0"/>
        <v>30.19218</v>
      </c>
      <c r="F9" t="s">
        <v>6</v>
      </c>
      <c r="G9" s="1">
        <f t="shared" si="2"/>
        <v>2374.2977299999998</v>
      </c>
      <c r="H9" s="1">
        <f t="shared" si="1"/>
        <v>121.4068699999998</v>
      </c>
    </row>
    <row r="10" spans="1:8" ht="14.45" x14ac:dyDescent="0.3">
      <c r="A10" s="2">
        <v>40727</v>
      </c>
      <c r="B10" s="3">
        <v>0.69899999999999995</v>
      </c>
      <c r="C10" s="3">
        <v>1.5289999999999999</v>
      </c>
      <c r="D10" s="4">
        <v>28.56</v>
      </c>
      <c r="E10" s="1">
        <f t="shared" si="0"/>
        <v>23.704799999999999</v>
      </c>
      <c r="F10" t="s">
        <v>6</v>
      </c>
      <c r="G10" s="1">
        <f t="shared" si="2"/>
        <v>2350.5929299999998</v>
      </c>
      <c r="H10" s="1">
        <f t="shared" si="1"/>
        <v>145.11166999999978</v>
      </c>
    </row>
    <row r="11" spans="1:8" ht="14.45" x14ac:dyDescent="0.3">
      <c r="A11" s="2">
        <v>40747</v>
      </c>
      <c r="B11" s="3">
        <v>0.7</v>
      </c>
      <c r="C11" s="3">
        <v>1.569</v>
      </c>
      <c r="D11" s="4">
        <v>43.49</v>
      </c>
      <c r="E11" s="1">
        <f t="shared" si="0"/>
        <v>37.792810000000003</v>
      </c>
      <c r="F11" t="s">
        <v>6</v>
      </c>
      <c r="G11" s="1">
        <f t="shared" si="2"/>
        <v>2312.8001199999999</v>
      </c>
      <c r="H11" s="1">
        <f t="shared" si="1"/>
        <v>182.90447999999969</v>
      </c>
    </row>
    <row r="12" spans="1:8" ht="14.45" x14ac:dyDescent="0.3">
      <c r="A12" s="2">
        <v>40755</v>
      </c>
      <c r="B12" s="3">
        <v>0.69899999999999995</v>
      </c>
      <c r="C12" s="3">
        <v>1.569</v>
      </c>
      <c r="D12" s="4">
        <v>32.58</v>
      </c>
      <c r="E12" s="1">
        <f t="shared" si="0"/>
        <v>28.344599999999996</v>
      </c>
      <c r="F12" t="s">
        <v>6</v>
      </c>
      <c r="G12" s="1">
        <f t="shared" si="2"/>
        <v>2284.45552</v>
      </c>
      <c r="H12" s="1">
        <f t="shared" si="1"/>
        <v>211.24907999999959</v>
      </c>
    </row>
    <row r="13" spans="1:8" ht="14.45" x14ac:dyDescent="0.3">
      <c r="A13" s="2">
        <v>40773</v>
      </c>
      <c r="B13" s="3">
        <v>0.7</v>
      </c>
      <c r="C13" s="3">
        <v>1.5289999999999999</v>
      </c>
      <c r="D13" s="4">
        <v>44.08</v>
      </c>
      <c r="E13" s="1">
        <f t="shared" si="0"/>
        <v>36.542320000000004</v>
      </c>
      <c r="F13" t="s">
        <v>6</v>
      </c>
      <c r="G13" s="1">
        <f t="shared" si="2"/>
        <v>2247.9132</v>
      </c>
      <c r="H13" s="1">
        <f t="shared" si="1"/>
        <v>247.79139999999961</v>
      </c>
    </row>
    <row r="14" spans="1:8" ht="14.45" x14ac:dyDescent="0.3">
      <c r="A14" s="2">
        <v>40776</v>
      </c>
      <c r="B14" s="3">
        <v>0</v>
      </c>
      <c r="C14" s="3">
        <v>1.4690000000000001</v>
      </c>
      <c r="D14" s="4">
        <v>10.09</v>
      </c>
      <c r="E14" s="1">
        <f t="shared" si="0"/>
        <v>14.82221</v>
      </c>
      <c r="F14" t="s">
        <v>9</v>
      </c>
      <c r="G14" s="1">
        <f>IF(AND(E14&gt;0,F14="Gas"),G13-E14,IF(AND(E14&gt;0,F14="Super"),G13+E14,0))</f>
        <v>2262.7354099999998</v>
      </c>
      <c r="H14" s="1">
        <f t="shared" si="1"/>
        <v>232.9691899999998</v>
      </c>
    </row>
    <row r="15" spans="1:8" ht="14.45" x14ac:dyDescent="0.3">
      <c r="A15" s="2">
        <v>40789</v>
      </c>
      <c r="B15" s="3">
        <v>0.7</v>
      </c>
      <c r="C15" s="3">
        <v>1.5489999999999999</v>
      </c>
      <c r="D15" s="4">
        <v>35.409999999999997</v>
      </c>
      <c r="E15" s="1">
        <f t="shared" si="0"/>
        <v>30.063089999999999</v>
      </c>
      <c r="F15" t="s">
        <v>6</v>
      </c>
      <c r="G15" s="1">
        <f>IF(AND(E15&gt;0,F15="Gas"),G14-E15,IF(AND(E15&gt;0,F15="Super"),G14+E15,0))</f>
        <v>2232.6723199999997</v>
      </c>
      <c r="H15" s="1">
        <f t="shared" si="1"/>
        <v>263.0322799999999</v>
      </c>
    </row>
    <row r="16" spans="1:8" ht="14.45" x14ac:dyDescent="0.3">
      <c r="A16" s="2">
        <v>40795</v>
      </c>
      <c r="B16" s="3">
        <v>0.7</v>
      </c>
      <c r="C16" s="3">
        <v>1.609</v>
      </c>
      <c r="D16" s="4">
        <v>24.1</v>
      </c>
      <c r="E16" s="1">
        <f t="shared" si="0"/>
        <v>21.906900000000004</v>
      </c>
      <c r="F16" t="s">
        <v>6</v>
      </c>
      <c r="G16" s="1">
        <f t="shared" si="2"/>
        <v>2210.7654199999997</v>
      </c>
      <c r="H16" s="1">
        <f t="shared" si="1"/>
        <v>284.93917999999985</v>
      </c>
    </row>
    <row r="17" spans="1:8" ht="14.45" x14ac:dyDescent="0.3">
      <c r="A17" s="2">
        <v>40796</v>
      </c>
      <c r="B17" s="3">
        <v>0.749</v>
      </c>
      <c r="C17" s="3">
        <v>1.619</v>
      </c>
      <c r="D17" s="4">
        <v>29.64</v>
      </c>
      <c r="E17" s="1">
        <f t="shared" si="0"/>
        <v>25.786800000000003</v>
      </c>
      <c r="F17" t="s">
        <v>6</v>
      </c>
      <c r="G17" s="1">
        <f t="shared" si="2"/>
        <v>2184.9786199999999</v>
      </c>
      <c r="H17" s="1">
        <f t="shared" si="1"/>
        <v>310.72597999999971</v>
      </c>
    </row>
    <row r="18" spans="1:8" ht="14.45" x14ac:dyDescent="0.3">
      <c r="A18" s="2">
        <v>40798</v>
      </c>
      <c r="B18" s="3">
        <v>0.78900000000000003</v>
      </c>
      <c r="C18" s="3">
        <v>1.619</v>
      </c>
      <c r="D18" s="4">
        <v>17.46</v>
      </c>
      <c r="E18" s="1">
        <f t="shared" si="0"/>
        <v>14.491799999999998</v>
      </c>
      <c r="F18" t="s">
        <v>6</v>
      </c>
      <c r="G18" s="1">
        <f t="shared" si="2"/>
        <v>2170.4868200000001</v>
      </c>
      <c r="H18" s="1">
        <f t="shared" si="1"/>
        <v>325.21777999999949</v>
      </c>
    </row>
    <row r="19" spans="1:8" ht="14.45" x14ac:dyDescent="0.3">
      <c r="A19" s="2">
        <v>40800</v>
      </c>
      <c r="B19" s="3">
        <v>0.78900000000000003</v>
      </c>
      <c r="C19" s="3">
        <v>1.609</v>
      </c>
      <c r="D19" s="4">
        <v>25.5</v>
      </c>
      <c r="E19" s="1">
        <f t="shared" si="0"/>
        <v>20.909999999999997</v>
      </c>
      <c r="F19" t="s">
        <v>6</v>
      </c>
      <c r="G19" s="1">
        <f t="shared" si="2"/>
        <v>2149.5768200000002</v>
      </c>
      <c r="H19" s="1">
        <f t="shared" si="1"/>
        <v>346.12777999999935</v>
      </c>
    </row>
    <row r="20" spans="1:8" ht="14.45" x14ac:dyDescent="0.3">
      <c r="A20" s="2">
        <v>40801</v>
      </c>
      <c r="B20" s="3">
        <v>0.73899999999999999</v>
      </c>
      <c r="C20" s="3">
        <v>1.5589999999999999</v>
      </c>
      <c r="D20" s="4">
        <v>25.98</v>
      </c>
      <c r="E20" s="1">
        <f t="shared" si="0"/>
        <v>21.303599999999999</v>
      </c>
      <c r="F20" t="s">
        <v>6</v>
      </c>
      <c r="G20" s="1">
        <f t="shared" si="2"/>
        <v>2128.27322</v>
      </c>
      <c r="H20" s="1">
        <f t="shared" si="1"/>
        <v>367.43137999999954</v>
      </c>
    </row>
    <row r="21" spans="1:8" ht="14.45" x14ac:dyDescent="0.3">
      <c r="A21" s="2">
        <v>40804</v>
      </c>
      <c r="B21" s="3">
        <v>0.73899999999999999</v>
      </c>
      <c r="C21" s="3">
        <v>1.599</v>
      </c>
      <c r="D21" s="4">
        <v>27.15</v>
      </c>
      <c r="E21" s="1">
        <f t="shared" si="0"/>
        <v>23.349</v>
      </c>
      <c r="F21" t="s">
        <v>6</v>
      </c>
      <c r="G21" s="1">
        <f t="shared" si="2"/>
        <v>2104.9242199999999</v>
      </c>
      <c r="H21" s="1">
        <f t="shared" si="1"/>
        <v>390.7803799999997</v>
      </c>
    </row>
    <row r="22" spans="1:8" ht="14.45" x14ac:dyDescent="0.3">
      <c r="A22" s="2">
        <v>40804</v>
      </c>
      <c r="B22" s="3">
        <v>0.749</v>
      </c>
      <c r="C22" s="3">
        <v>1.5489999999999999</v>
      </c>
      <c r="D22" s="4">
        <v>35.74</v>
      </c>
      <c r="E22" s="1">
        <f t="shared" si="0"/>
        <v>28.591999999999999</v>
      </c>
      <c r="F22" t="s">
        <v>6</v>
      </c>
      <c r="G22" s="1">
        <f t="shared" si="2"/>
        <v>2076.3322199999998</v>
      </c>
      <c r="H22" s="1">
        <f t="shared" si="1"/>
        <v>419.37237999999979</v>
      </c>
    </row>
    <row r="23" spans="1:8" ht="14.45" x14ac:dyDescent="0.3">
      <c r="A23" s="2">
        <v>40804</v>
      </c>
      <c r="B23" s="3">
        <v>0</v>
      </c>
      <c r="C23" s="3">
        <v>1.6040000000000001</v>
      </c>
      <c r="D23" s="4">
        <v>3.3</v>
      </c>
      <c r="E23" s="1">
        <f t="shared" si="0"/>
        <v>5.2931999999999997</v>
      </c>
      <c r="F23" t="s">
        <v>9</v>
      </c>
      <c r="G23" s="1">
        <f t="shared" si="2"/>
        <v>2081.6254199999998</v>
      </c>
      <c r="H23" s="1">
        <f t="shared" si="1"/>
        <v>414.07917999999972</v>
      </c>
    </row>
    <row r="24" spans="1:8" ht="14.45" x14ac:dyDescent="0.3">
      <c r="A24" s="2">
        <v>40809</v>
      </c>
      <c r="B24" s="3">
        <v>0.69899999999999995</v>
      </c>
      <c r="C24" s="3">
        <v>1.579</v>
      </c>
      <c r="D24" s="4">
        <v>41.84</v>
      </c>
      <c r="E24" s="1">
        <f t="shared" si="0"/>
        <v>36.819199999999995</v>
      </c>
      <c r="F24" t="s">
        <v>6</v>
      </c>
      <c r="G24" s="1">
        <f t="shared" si="2"/>
        <v>2044.8062199999999</v>
      </c>
      <c r="H24" s="1">
        <f t="shared" si="1"/>
        <v>450.89837999999963</v>
      </c>
    </row>
    <row r="25" spans="1:8" ht="14.45" x14ac:dyDescent="0.3">
      <c r="A25" s="2">
        <v>40818</v>
      </c>
      <c r="B25" s="3">
        <v>0.7</v>
      </c>
      <c r="C25" s="3">
        <v>1.5089999999999999</v>
      </c>
      <c r="D25" s="4">
        <v>35.42</v>
      </c>
      <c r="E25" s="1">
        <f t="shared" si="0"/>
        <v>28.654779999999999</v>
      </c>
      <c r="F25" t="s">
        <v>6</v>
      </c>
      <c r="G25" s="1">
        <f t="shared" si="2"/>
        <v>2016.1514399999999</v>
      </c>
      <c r="H25" s="1">
        <f t="shared" si="1"/>
        <v>479.55315999999971</v>
      </c>
    </row>
    <row r="26" spans="1:8" ht="14.45" x14ac:dyDescent="0.3">
      <c r="A26" s="2">
        <v>40829</v>
      </c>
      <c r="B26" s="3">
        <v>0.69899999999999995</v>
      </c>
      <c r="C26" s="3">
        <v>1.5489999999999999</v>
      </c>
      <c r="D26" s="4">
        <v>40.119999999999997</v>
      </c>
      <c r="E26" s="1">
        <f t="shared" si="0"/>
        <v>34.10199999999999</v>
      </c>
      <c r="F26" t="s">
        <v>6</v>
      </c>
      <c r="G26" s="1">
        <f t="shared" si="2"/>
        <v>1982.0494399999998</v>
      </c>
      <c r="H26" s="1">
        <f t="shared" si="1"/>
        <v>513.6551599999998</v>
      </c>
    </row>
    <row r="27" spans="1:8" ht="14.45" x14ac:dyDescent="0.3">
      <c r="A27" s="2">
        <v>40839</v>
      </c>
      <c r="B27" s="3">
        <v>0.66900000000000004</v>
      </c>
      <c r="C27" s="3">
        <v>1.5089999999999999</v>
      </c>
      <c r="D27" s="4">
        <v>39.9</v>
      </c>
      <c r="E27" s="1">
        <f t="shared" si="0"/>
        <v>33.515999999999991</v>
      </c>
      <c r="F27" t="s">
        <v>6</v>
      </c>
      <c r="G27" s="1">
        <f t="shared" si="2"/>
        <v>1948.5334399999997</v>
      </c>
      <c r="H27" s="1">
        <f t="shared" si="1"/>
        <v>547.17115999999987</v>
      </c>
    </row>
    <row r="28" spans="1:8" ht="14.45" x14ac:dyDescent="0.3">
      <c r="A28" s="2">
        <v>40853</v>
      </c>
      <c r="B28" s="3">
        <v>0.77900000000000003</v>
      </c>
      <c r="C28" s="3">
        <v>1.5529999999999999</v>
      </c>
      <c r="D28" s="4">
        <v>13.02</v>
      </c>
      <c r="E28" s="1">
        <f t="shared" si="0"/>
        <v>10.07748</v>
      </c>
      <c r="F28" t="s">
        <v>6</v>
      </c>
      <c r="G28" s="1">
        <f t="shared" si="2"/>
        <v>1938.4559599999998</v>
      </c>
      <c r="H28" s="1">
        <f t="shared" si="1"/>
        <v>557.2486399999998</v>
      </c>
    </row>
    <row r="29" spans="1:8" ht="14.45" x14ac:dyDescent="0.3">
      <c r="A29" s="2">
        <v>40853</v>
      </c>
      <c r="B29" s="3">
        <v>0.69899999999999995</v>
      </c>
      <c r="C29" s="3">
        <v>1.5089999999999999</v>
      </c>
      <c r="D29" s="4">
        <v>29.91</v>
      </c>
      <c r="E29" s="1">
        <f t="shared" si="0"/>
        <v>24.227099999999997</v>
      </c>
      <c r="F29" t="s">
        <v>6</v>
      </c>
      <c r="G29" s="1">
        <f t="shared" si="2"/>
        <v>1914.2288599999997</v>
      </c>
      <c r="H29" s="1">
        <f t="shared" si="1"/>
        <v>581.47573999999986</v>
      </c>
    </row>
    <row r="30" spans="1:8" ht="14.45" x14ac:dyDescent="0.3">
      <c r="A30" s="2">
        <v>40857</v>
      </c>
      <c r="B30" s="3">
        <v>0</v>
      </c>
      <c r="C30" s="3">
        <v>1.5189999999999999</v>
      </c>
      <c r="D30" s="4">
        <v>10.06</v>
      </c>
      <c r="E30" s="1">
        <f t="shared" si="0"/>
        <v>15.281140000000001</v>
      </c>
      <c r="F30" t="s">
        <v>9</v>
      </c>
      <c r="G30" s="1">
        <f t="shared" si="2"/>
        <v>1929.5099999999998</v>
      </c>
      <c r="H30" s="1">
        <f t="shared" si="1"/>
        <v>566.19459999999981</v>
      </c>
    </row>
    <row r="31" spans="1:8" ht="14.45" x14ac:dyDescent="0.3">
      <c r="A31" s="2">
        <v>40872</v>
      </c>
      <c r="B31" s="3">
        <v>0.69899999999999995</v>
      </c>
      <c r="C31" s="3">
        <v>1.4390000000000001</v>
      </c>
      <c r="D31" s="4">
        <v>43.43</v>
      </c>
      <c r="E31" s="1">
        <f t="shared" si="0"/>
        <v>32.138199999999998</v>
      </c>
      <c r="F31" t="s">
        <v>6</v>
      </c>
      <c r="G31" s="1">
        <f t="shared" si="2"/>
        <v>1897.3717999999997</v>
      </c>
      <c r="H31" s="1">
        <f t="shared" si="1"/>
        <v>598.33279999999991</v>
      </c>
    </row>
    <row r="32" spans="1:8" ht="14.45" x14ac:dyDescent="0.3">
      <c r="A32" s="2">
        <v>40875</v>
      </c>
      <c r="B32" s="3">
        <v>0</v>
      </c>
      <c r="C32" s="3">
        <v>1.4390000000000001</v>
      </c>
      <c r="D32" s="4">
        <v>13.92</v>
      </c>
      <c r="E32" s="1">
        <f t="shared" si="0"/>
        <v>20.03088</v>
      </c>
      <c r="F32" t="s">
        <v>9</v>
      </c>
      <c r="G32" s="1">
        <f t="shared" si="2"/>
        <v>1917.4026799999997</v>
      </c>
      <c r="H32" s="1">
        <f t="shared" si="1"/>
        <v>578.30191999999988</v>
      </c>
    </row>
    <row r="33" spans="1:8" ht="14.45" x14ac:dyDescent="0.3">
      <c r="A33" s="2">
        <v>40886</v>
      </c>
      <c r="B33" s="3">
        <v>0.69899999999999995</v>
      </c>
      <c r="C33" s="3">
        <v>1.5289999999999999</v>
      </c>
      <c r="D33" s="4">
        <v>42.74</v>
      </c>
      <c r="E33" s="1">
        <f t="shared" si="0"/>
        <v>35.474199999999996</v>
      </c>
      <c r="F33" t="s">
        <v>6</v>
      </c>
      <c r="G33" s="1">
        <f t="shared" si="2"/>
        <v>1881.9284799999996</v>
      </c>
      <c r="H33" s="1">
        <f t="shared" si="1"/>
        <v>613.77611999999999</v>
      </c>
    </row>
    <row r="34" spans="1:8" ht="14.45" x14ac:dyDescent="0.3">
      <c r="A34" s="2">
        <v>40900</v>
      </c>
      <c r="B34" s="3">
        <v>0.7</v>
      </c>
      <c r="C34" s="3">
        <v>1.4890000000000001</v>
      </c>
      <c r="D34" s="4">
        <v>43.65</v>
      </c>
      <c r="E34" s="1">
        <f t="shared" si="0"/>
        <v>34.439850000000007</v>
      </c>
      <c r="F34" t="s">
        <v>6</v>
      </c>
      <c r="G34" s="1">
        <f t="shared" si="2"/>
        <v>1847.4886299999996</v>
      </c>
      <c r="H34" s="1">
        <f t="shared" si="1"/>
        <v>648.21596999999997</v>
      </c>
    </row>
    <row r="35" spans="1:8" ht="14.45" x14ac:dyDescent="0.3">
      <c r="A35" s="2">
        <v>40913</v>
      </c>
      <c r="B35" s="3">
        <v>0.69899999999999995</v>
      </c>
      <c r="C35" s="3">
        <v>1.5089999999999999</v>
      </c>
      <c r="D35" s="4">
        <v>40.409999999999997</v>
      </c>
      <c r="E35" s="1">
        <f t="shared" si="0"/>
        <v>32.732100000000003</v>
      </c>
      <c r="F35" t="s">
        <v>6</v>
      </c>
      <c r="G35" s="1">
        <f t="shared" si="2"/>
        <v>1814.7565299999997</v>
      </c>
      <c r="H35" s="1">
        <f t="shared" si="1"/>
        <v>680.94806999999992</v>
      </c>
    </row>
    <row r="36" spans="1:8" ht="14.45" x14ac:dyDescent="0.3">
      <c r="A36" s="2">
        <v>40946</v>
      </c>
      <c r="B36" s="3">
        <v>0.69899999999999995</v>
      </c>
      <c r="C36" s="3">
        <v>1.569</v>
      </c>
      <c r="D36" s="4">
        <v>40.869999999999997</v>
      </c>
      <c r="E36" s="1">
        <f t="shared" si="0"/>
        <v>35.556899999999999</v>
      </c>
      <c r="F36" t="s">
        <v>6</v>
      </c>
      <c r="G36" s="1">
        <f t="shared" si="2"/>
        <v>1779.1996299999996</v>
      </c>
      <c r="H36" s="1">
        <f t="shared" si="1"/>
        <v>716.50496999999996</v>
      </c>
    </row>
    <row r="37" spans="1:8" ht="14.45" x14ac:dyDescent="0.3">
      <c r="A37" s="2">
        <v>40966</v>
      </c>
      <c r="B37" s="3">
        <v>0.82899999999999996</v>
      </c>
      <c r="C37" s="3">
        <v>1.659</v>
      </c>
      <c r="D37" s="4">
        <v>24.31</v>
      </c>
      <c r="E37" s="1">
        <f t="shared" si="0"/>
        <v>20.177299999999999</v>
      </c>
      <c r="F37" t="s">
        <v>6</v>
      </c>
      <c r="G37" s="1">
        <f t="shared" si="2"/>
        <v>1759.0223299999996</v>
      </c>
      <c r="H37" s="1">
        <f t="shared" si="1"/>
        <v>736.68227000000002</v>
      </c>
    </row>
    <row r="38" spans="1:8" ht="14.45" x14ac:dyDescent="0.3">
      <c r="A38" s="2">
        <v>40966</v>
      </c>
      <c r="B38" s="3">
        <v>0</v>
      </c>
      <c r="C38" s="3">
        <v>1.659</v>
      </c>
      <c r="D38" s="4">
        <v>7.25</v>
      </c>
      <c r="E38" s="1">
        <f t="shared" si="0"/>
        <v>12.027750000000001</v>
      </c>
      <c r="F38" t="s">
        <v>9</v>
      </c>
      <c r="G38" s="1">
        <f t="shared" si="2"/>
        <v>1771.0500799999995</v>
      </c>
      <c r="H38" s="1">
        <f t="shared" si="1"/>
        <v>724.65452000000005</v>
      </c>
    </row>
    <row r="39" spans="1:8" x14ac:dyDescent="0.25">
      <c r="A39" s="2">
        <v>40971</v>
      </c>
      <c r="B39" s="3">
        <v>0.71899999999999997</v>
      </c>
      <c r="C39" s="3">
        <v>1.679</v>
      </c>
      <c r="D39" s="4">
        <v>42.3</v>
      </c>
      <c r="E39" s="1">
        <f t="shared" si="0"/>
        <v>40.608000000000004</v>
      </c>
      <c r="F39" t="s">
        <v>6</v>
      </c>
      <c r="G39" s="1">
        <f t="shared" si="2"/>
        <v>1730.4420799999996</v>
      </c>
      <c r="H39" s="1">
        <f t="shared" si="1"/>
        <v>765.26251999999999</v>
      </c>
    </row>
    <row r="40" spans="1:8" x14ac:dyDescent="0.25">
      <c r="B40" s="3"/>
      <c r="C40" s="3"/>
      <c r="E40" s="1">
        <f t="shared" si="0"/>
        <v>0</v>
      </c>
      <c r="G40" s="1">
        <f t="shared" si="2"/>
        <v>0</v>
      </c>
      <c r="H40" s="1">
        <f t="shared" si="1"/>
        <v>0</v>
      </c>
    </row>
    <row r="41" spans="1:8" x14ac:dyDescent="0.25">
      <c r="B41" s="3"/>
      <c r="C41" s="3"/>
      <c r="E41" s="1">
        <f t="shared" si="0"/>
        <v>0</v>
      </c>
      <c r="G41" s="1">
        <f t="shared" si="2"/>
        <v>0</v>
      </c>
      <c r="H41" s="1">
        <f t="shared" si="1"/>
        <v>0</v>
      </c>
    </row>
    <row r="42" spans="1:8" x14ac:dyDescent="0.25">
      <c r="B42" s="3"/>
      <c r="C42" s="3"/>
      <c r="E42" s="1">
        <f t="shared" si="0"/>
        <v>0</v>
      </c>
      <c r="G42" s="1">
        <f t="shared" si="2"/>
        <v>0</v>
      </c>
      <c r="H42" s="1">
        <f t="shared" si="1"/>
        <v>0</v>
      </c>
    </row>
    <row r="43" spans="1:8" x14ac:dyDescent="0.25">
      <c r="B43" s="3"/>
      <c r="C43" s="3"/>
      <c r="E43" s="1">
        <f t="shared" si="0"/>
        <v>0</v>
      </c>
      <c r="G43" s="1">
        <f t="shared" si="2"/>
        <v>0</v>
      </c>
      <c r="H43" s="1">
        <f t="shared" si="1"/>
        <v>0</v>
      </c>
    </row>
    <row r="44" spans="1:8" x14ac:dyDescent="0.25">
      <c r="B44" s="3"/>
      <c r="C44" s="3"/>
      <c r="E44" s="1">
        <f t="shared" si="0"/>
        <v>0</v>
      </c>
      <c r="G44" s="1">
        <f t="shared" si="2"/>
        <v>0</v>
      </c>
      <c r="H44" s="1">
        <f t="shared" si="1"/>
        <v>0</v>
      </c>
    </row>
    <row r="45" spans="1:8" x14ac:dyDescent="0.25">
      <c r="B45" s="3"/>
      <c r="C45" s="3"/>
      <c r="E45" s="1">
        <f t="shared" si="0"/>
        <v>0</v>
      </c>
      <c r="G45" s="1">
        <f t="shared" si="2"/>
        <v>0</v>
      </c>
      <c r="H45" s="1">
        <f t="shared" si="1"/>
        <v>0</v>
      </c>
    </row>
    <row r="46" spans="1:8" x14ac:dyDescent="0.25">
      <c r="B46" s="3"/>
      <c r="C46" s="3"/>
      <c r="E46" s="1">
        <f t="shared" si="0"/>
        <v>0</v>
      </c>
      <c r="G46" s="1">
        <f t="shared" si="2"/>
        <v>0</v>
      </c>
      <c r="H46" s="1">
        <f t="shared" si="1"/>
        <v>0</v>
      </c>
    </row>
    <row r="47" spans="1:8" x14ac:dyDescent="0.25">
      <c r="B47" s="3"/>
      <c r="C47" s="3"/>
      <c r="E47" s="1">
        <f t="shared" si="0"/>
        <v>0</v>
      </c>
      <c r="G47" s="1">
        <f t="shared" si="2"/>
        <v>0</v>
      </c>
      <c r="H47" s="1">
        <f t="shared" si="1"/>
        <v>0</v>
      </c>
    </row>
    <row r="48" spans="1:8" x14ac:dyDescent="0.25">
      <c r="B48" s="3"/>
      <c r="C48" s="3"/>
      <c r="E48" s="1">
        <f t="shared" si="0"/>
        <v>0</v>
      </c>
      <c r="G48" s="1">
        <f t="shared" si="2"/>
        <v>0</v>
      </c>
      <c r="H48" s="1">
        <f t="shared" si="1"/>
        <v>0</v>
      </c>
    </row>
    <row r="49" spans="2:8" x14ac:dyDescent="0.25">
      <c r="B49" s="3"/>
      <c r="C49" s="3"/>
      <c r="E49" s="1">
        <f t="shared" si="0"/>
        <v>0</v>
      </c>
      <c r="G49" s="1">
        <f t="shared" si="2"/>
        <v>0</v>
      </c>
      <c r="H49" s="1">
        <f t="shared" si="1"/>
        <v>0</v>
      </c>
    </row>
    <row r="50" spans="2:8" x14ac:dyDescent="0.25">
      <c r="B50" s="3"/>
      <c r="C50" s="3"/>
      <c r="E50" s="1">
        <f t="shared" si="0"/>
        <v>0</v>
      </c>
      <c r="G50" s="1">
        <f t="shared" si="2"/>
        <v>0</v>
      </c>
      <c r="H50" s="1">
        <f t="shared" si="1"/>
        <v>0</v>
      </c>
    </row>
  </sheetData>
  <conditionalFormatting sqref="A6:H50">
    <cfRule type="expression" dxfId="0" priority="1">
      <formula>MOD(ROW(),2)=1</formula>
    </cfRule>
  </conditionalFormatting>
  <dataValidations count="1">
    <dataValidation type="list" showInputMessage="1" showErrorMessage="1" sqref="F6:F50">
      <formula1>" ,Gas,Super"</formula1>
    </dataValidation>
  </dataValidations>
  <pageMargins left="0.7" right="0.7" top="0.78740157499999996" bottom="0.78740157499999996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Tondiar</dc:creator>
  <cp:lastModifiedBy>markberlin</cp:lastModifiedBy>
  <dcterms:created xsi:type="dcterms:W3CDTF">2011-06-01T10:51:50Z</dcterms:created>
  <dcterms:modified xsi:type="dcterms:W3CDTF">2012-03-04T16:30:38Z</dcterms:modified>
</cp:coreProperties>
</file>