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2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95" firstSheet="0" activeTab="1"/>
  </bookViews>
  <sheets>
    <sheet name="Bedarf" sheetId="1" state="visible" r:id="rId2"/>
    <sheet name="Aufträge" sheetId="2" state="visible" r:id="rId3"/>
    <sheet name="Tabelle3" sheetId="3" state="visible" r:id="rId4"/>
  </sheets>
  <definedNames>
    <definedName function="false" hidden="true" localSheetId="1" name="_xlnm._FilterDatabase" vbProcedure="false">Aufträge!$A$1:$H$65</definedName>
    <definedName function="false" hidden="false" localSheetId="1" name="_FilterDatabase_0" vbProcedure="false">Aufträge!$A$1:$H$65</definedName>
    <definedName function="false" hidden="false" localSheetId="1" name="_FilterDatabase_0_0" vbProcedure="false">Aufträge!$A$1:$H$70</definedName>
    <definedName function="false" hidden="false" localSheetId="1" name="_xlnm._FilterDatabase" vbProcedure="false">Aufträge!$A$1:$H$65</definedName>
    <definedName function="false" hidden="false" localSheetId="1" name="_xlnm._FilterDatabase_0" vbProcedure="false">Aufträge!$A$1:$H$70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<sst xmlns="http://schemas.openxmlformats.org/spreadsheetml/2006/main" count="407" uniqueCount="238">
  <si>
    <t>Arbeitstage</t>
  </si>
  <si>
    <t>Summe</t>
  </si>
  <si>
    <t>Tagesstunden</t>
  </si>
  <si>
    <t>Kapa-
bedarf</t>
  </si>
  <si>
    <t>Name</t>
  </si>
  <si>
    <t>Vorname</t>
  </si>
  <si>
    <t>Status</t>
  </si>
  <si>
    <t>Qualifikation</t>
  </si>
  <si>
    <t>Abwesend</t>
  </si>
  <si>
    <t>Kapa-
Angebot</t>
  </si>
  <si>
    <t>Produktivität</t>
  </si>
  <si>
    <t>MA</t>
  </si>
  <si>
    <t>F-Nummer</t>
  </si>
  <si>
    <t>Stellplatz</t>
  </si>
  <si>
    <t>Bedarf</t>
  </si>
  <si>
    <t>Geliefert</t>
  </si>
  <si>
    <t>Lieferdatum</t>
  </si>
  <si>
    <t>Artikelnum.:</t>
  </si>
  <si>
    <t>Bezeichnung</t>
  </si>
  <si>
    <t>Zeit</t>
  </si>
  <si>
    <t>Datum:</t>
  </si>
  <si>
    <t>1116 100243</t>
  </si>
  <si>
    <t>0170</t>
  </si>
  <si>
    <t>46710008</t>
  </si>
  <si>
    <t>Schnellwechselfuß 70x22L Karat</t>
  </si>
  <si>
    <t>0168</t>
  </si>
  <si>
    <t>1116 102318</t>
  </si>
  <si>
    <t>0169</t>
  </si>
  <si>
    <t>1116 106287</t>
  </si>
  <si>
    <t>Verstrebung CS40 RE CK14</t>
  </si>
  <si>
    <t>1116 108704</t>
  </si>
  <si>
    <t>0173</t>
  </si>
  <si>
    <t>1116 106288</t>
  </si>
  <si>
    <t>0179</t>
  </si>
  <si>
    <t>470 1666</t>
  </si>
  <si>
    <t>Halter 50x15x1055</t>
  </si>
  <si>
    <t>1116 107639</t>
  </si>
  <si>
    <t>337 4447</t>
  </si>
  <si>
    <t>Randscharspitze K8PM LI</t>
  </si>
  <si>
    <t>1116 107160</t>
  </si>
  <si>
    <t>402 2612</t>
  </si>
  <si>
    <t>Lagerung D38x149-2xD16 VO7</t>
  </si>
  <si>
    <t>Insgesamt</t>
  </si>
  <si>
    <t>1116 105657</t>
  </si>
  <si>
    <t>433 9201</t>
  </si>
  <si>
    <t>Anschlag D75/90-M27</t>
  </si>
  <si>
    <t>1116 108573</t>
  </si>
  <si>
    <t>433 9206</t>
  </si>
  <si>
    <t>Anschlag D110-M27</t>
  </si>
  <si>
    <t>1116 108577</t>
  </si>
  <si>
    <t>436 0150</t>
  </si>
  <si>
    <t>Schwinge D25/35x255</t>
  </si>
  <si>
    <t>1116 109098</t>
  </si>
  <si>
    <t>457 2481</t>
  </si>
  <si>
    <t>Scheibenträger 18x50x228x450</t>
  </si>
  <si>
    <t>1116 107883</t>
  </si>
  <si>
    <t>465 3903</t>
  </si>
  <si>
    <t>Halm 40x15x450 m.Hebel</t>
  </si>
  <si>
    <t>1116 110290</t>
  </si>
  <si>
    <t>1116 106286</t>
  </si>
  <si>
    <t>469 5620</t>
  </si>
  <si>
    <t>Verstrebung BS40+42 RE BK13</t>
  </si>
  <si>
    <t>1116 108180</t>
  </si>
  <si>
    <t>469 5621</t>
  </si>
  <si>
    <t>Verstrebung BS40+42 LI BK13</t>
  </si>
  <si>
    <t>1116 110861</t>
  </si>
  <si>
    <t>481 3019</t>
  </si>
  <si>
    <t>Kupplungsteil 65 Saphir 7</t>
  </si>
  <si>
    <t>1116 111042</t>
  </si>
  <si>
    <t>351 3221</t>
  </si>
  <si>
    <t>Halm z.U-Dorn LI Stiftvers.</t>
  </si>
  <si>
    <t>1116 110250</t>
  </si>
  <si>
    <t>457 9304</t>
  </si>
  <si>
    <t>Konsole 100x12/80x20x850</t>
  </si>
  <si>
    <t>1116 108862</t>
  </si>
  <si>
    <t>245 1762</t>
  </si>
  <si>
    <t>Gelenkstück D55 M36x3x190</t>
  </si>
  <si>
    <t>1116 109087</t>
  </si>
  <si>
    <t>337 4522</t>
  </si>
  <si>
    <t>Flügelschar KF52TP RE</t>
  </si>
  <si>
    <t>1116 105985</t>
  </si>
  <si>
    <t>427 0858</t>
  </si>
  <si>
    <t>Halter z.Zinken FSÜ</t>
  </si>
  <si>
    <t>1116 110283</t>
  </si>
  <si>
    <t>427 5712</t>
  </si>
  <si>
    <t>Halmführung 50x18-18 2xD17</t>
  </si>
  <si>
    <t>1116 110281</t>
  </si>
  <si>
    <t>337 4444</t>
  </si>
  <si>
    <t>Randscharspitze K12PM RE</t>
  </si>
  <si>
    <t>1116 109310</t>
  </si>
  <si>
    <t>337 4446</t>
  </si>
  <si>
    <t>Randscharspitze K8PM RE</t>
  </si>
  <si>
    <t>1116 110684</t>
  </si>
  <si>
    <t>402 2622</t>
  </si>
  <si>
    <t>Lagerung D38x163-2xD16 VO 9</t>
  </si>
  <si>
    <t>1116 105693</t>
  </si>
  <si>
    <t>417 8483</t>
  </si>
  <si>
    <t>Fangklaue 60x139x404</t>
  </si>
  <si>
    <t>1116 111588</t>
  </si>
  <si>
    <t>457 2482</t>
  </si>
  <si>
    <t>Scheibenträger 18x50x225x470</t>
  </si>
  <si>
    <t>1116 110299</t>
  </si>
  <si>
    <t>457 2483</t>
  </si>
  <si>
    <t>Scheibenträger 18x50x256x450</t>
  </si>
  <si>
    <t>1116 109848</t>
  </si>
  <si>
    <t>457 4602</t>
  </si>
  <si>
    <t>Konsole z.U-Dorn UD6-80 RE St.</t>
  </si>
  <si>
    <t>1116 110294</t>
  </si>
  <si>
    <t>457 9305</t>
  </si>
  <si>
    <t>Secharm D35x590 Zn</t>
  </si>
  <si>
    <t>1116 108223</t>
  </si>
  <si>
    <t>482 2506</t>
  </si>
  <si>
    <t>Halter Verteiler A D77-2xD10</t>
  </si>
  <si>
    <t>1116 110843</t>
  </si>
  <si>
    <t>482 7957</t>
  </si>
  <si>
    <t>Halter 70x60x265 D25 2xM16</t>
  </si>
  <si>
    <t>1116 113563</t>
  </si>
  <si>
    <t>402 2610</t>
  </si>
  <si>
    <t>Lagerung D38x119-4xD16 VO7</t>
  </si>
  <si>
    <t>1116 110689</t>
  </si>
  <si>
    <t>40210002</t>
  </si>
  <si>
    <t>Schwenktasche Diamant 11 V T</t>
  </si>
  <si>
    <t>1116 111468</t>
  </si>
  <si>
    <t>1116 110750</t>
  </si>
  <si>
    <t>449 5758</t>
  </si>
  <si>
    <t>Schwenklager D60 D20,1 UPR</t>
  </si>
  <si>
    <t>1116 108179</t>
  </si>
  <si>
    <t>1116 110771</t>
  </si>
  <si>
    <t>1116 110287</t>
  </si>
  <si>
    <t>417 8140</t>
  </si>
  <si>
    <t>Gelenkstück 20x130x315-M30</t>
  </si>
  <si>
    <t>1116 110216</t>
  </si>
  <si>
    <t>417 8328</t>
  </si>
  <si>
    <t>Zugstange D30x1591-M30 Zn</t>
  </si>
  <si>
    <t>1116 109471</t>
  </si>
  <si>
    <t>422 6029</t>
  </si>
  <si>
    <t>Riegel 50x30x450</t>
  </si>
  <si>
    <t>1116 110291</t>
  </si>
  <si>
    <t>1116 110773</t>
  </si>
  <si>
    <t>469 5633</t>
  </si>
  <si>
    <t>Verstrebung CS40 LI CK14</t>
  </si>
  <si>
    <t>1116 109997</t>
  </si>
  <si>
    <t>337 4443</t>
  </si>
  <si>
    <t>Scharspitze K12P</t>
  </si>
  <si>
    <t>1116 111677</t>
  </si>
  <si>
    <t>417 8149</t>
  </si>
  <si>
    <t>Blattfeder 100x6 Ru.9-K</t>
  </si>
  <si>
    <t>1116 110282</t>
  </si>
  <si>
    <t>1117 000026</t>
  </si>
  <si>
    <t>1116 110772</t>
  </si>
  <si>
    <t>469 5632</t>
  </si>
  <si>
    <t>1116 110271</t>
  </si>
  <si>
    <t>337 4523</t>
  </si>
  <si>
    <t>Flügelschar KF52TP LI</t>
  </si>
  <si>
    <t>1116 112593</t>
  </si>
  <si>
    <t>457 4603</t>
  </si>
  <si>
    <t>Konsole z.U-Dorn UD6-80 LI St.</t>
  </si>
  <si>
    <t>1116 111589</t>
  </si>
  <si>
    <t>1116 110292</t>
  </si>
  <si>
    <t>1116 110770</t>
  </si>
  <si>
    <t>1116 111631</t>
  </si>
  <si>
    <t>337 4445</t>
  </si>
  <si>
    <t>Randscharspitze K12PM LI</t>
  </si>
  <si>
    <t>1116 113564</t>
  </si>
  <si>
    <t>402 2621</t>
  </si>
  <si>
    <t>Lagerung D38x193-4xD16 VO 9</t>
  </si>
  <si>
    <t>1116 111597</t>
  </si>
  <si>
    <t>412 8184</t>
  </si>
  <si>
    <t>Zapfen m.Platte Rubin (C) RE</t>
  </si>
  <si>
    <t>1116 112904</t>
  </si>
  <si>
    <t>417 8443</t>
  </si>
  <si>
    <t>Zwischenstange 51x1389</t>
  </si>
  <si>
    <t>1116 110267</t>
  </si>
  <si>
    <t>427 8240</t>
  </si>
  <si>
    <t>Führung D30G M30x580 D32</t>
  </si>
  <si>
    <t>1116 111469</t>
  </si>
  <si>
    <t>1116 111470</t>
  </si>
  <si>
    <t>1116 112273</t>
  </si>
  <si>
    <t>417 8444</t>
  </si>
  <si>
    <t>Zwischenstange 51x1190</t>
  </si>
  <si>
    <t>1116 110573</t>
  </si>
  <si>
    <t>302 8159</t>
  </si>
  <si>
    <t>Spindel M20x45-290lg</t>
  </si>
  <si>
    <t>1116 109998</t>
  </si>
  <si>
    <t>1116 112040</t>
  </si>
  <si>
    <t>Artikel</t>
  </si>
  <si>
    <t>Zeit Heften</t>
  </si>
  <si>
    <t>Zeit Schweißen</t>
  </si>
  <si>
    <t>Zeit Säubern</t>
  </si>
  <si>
    <t>Zeit Sonstiges</t>
  </si>
  <si>
    <t>Gesamt Zeit pro Teil</t>
  </si>
  <si>
    <t>245 1646</t>
  </si>
  <si>
    <t>245 1647</t>
  </si>
  <si>
    <t>245 1730</t>
  </si>
  <si>
    <t>245 1757</t>
  </si>
  <si>
    <t>302 8962</t>
  </si>
  <si>
    <t>313 8290</t>
  </si>
  <si>
    <t>337 4510</t>
  </si>
  <si>
    <t>337 4512</t>
  </si>
  <si>
    <t>337 4520</t>
  </si>
  <si>
    <t>351 3222</t>
  </si>
  <si>
    <t>351 3320</t>
  </si>
  <si>
    <t>402 1660</t>
  </si>
  <si>
    <t>402 1716</t>
  </si>
  <si>
    <t>402 1717</t>
  </si>
  <si>
    <t>402 2605</t>
  </si>
  <si>
    <t>402 2606</t>
  </si>
  <si>
    <t>402 2616</t>
  </si>
  <si>
    <t>402 2617</t>
  </si>
  <si>
    <t>402 2620</t>
  </si>
  <si>
    <t>412 7130</t>
  </si>
  <si>
    <t>412 8270</t>
  </si>
  <si>
    <t>417  8482</t>
  </si>
  <si>
    <t>417 8326</t>
  </si>
  <si>
    <t>417 8327</t>
  </si>
  <si>
    <t>426 0016</t>
  </si>
  <si>
    <t>426 2157</t>
  </si>
  <si>
    <t>426 2160</t>
  </si>
  <si>
    <t>433 9202</t>
  </si>
  <si>
    <t>457 2418</t>
  </si>
  <si>
    <t>457 4606</t>
  </si>
  <si>
    <t>457 4607</t>
  </si>
  <si>
    <t>457 5204</t>
  </si>
  <si>
    <t>457 5205</t>
  </si>
  <si>
    <t>457 9306</t>
  </si>
  <si>
    <t>457 9328</t>
  </si>
  <si>
    <t>457 9330</t>
  </si>
  <si>
    <t>457 9350</t>
  </si>
  <si>
    <t>457 9351</t>
  </si>
  <si>
    <t>457 9354</t>
  </si>
  <si>
    <t>461 8369</t>
  </si>
  <si>
    <t>463 7840</t>
  </si>
  <si>
    <t>470 1664</t>
  </si>
  <si>
    <t>482 1278</t>
  </si>
  <si>
    <t>482 1302</t>
  </si>
  <si>
    <t>482 1303</t>
  </si>
  <si>
    <t>482 2505</t>
  </si>
  <si>
    <t>Seitenteile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</si>
</sst>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"/>
    <numFmt numFmtId="166" formatCode="DDD&quot;, &quot;D/\ MMM\ YY"/>
    <numFmt numFmtId="167" formatCode="DD/MM/YYYY"/>
    <numFmt numFmtId="168" formatCode="0.00"/>
    <numFmt numFmtId="169" formatCode="&quot;WAHR&quot;;&quot;WAHR&quot;;&quot;FALSCH&quot;"/>
    <numFmt numFmtId="170" formatCode="0.0&quot; Sekunden&quot;"/>
    <numFmt numFmtId="171" formatCode="0.00&quot; Minuten &quot;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name val="Arial"/>
      <family val="2"/>
      <charset val="1"/>
    </font>
    <font>
      <sz val="11"/>
      <color rgb="FF000000"/>
      <name val="Tahoma"/>
      <family val="2"/>
      <charset val="1"/>
    </font>
    <font>
      <b val="true"/>
      <sz val="10"/>
      <color rgb="FF000000"/>
      <name val="Tahoma"/>
      <family val="2"/>
      <charset val="1"/>
    </font>
    <font>
      <sz val="10"/>
      <color rgb="FF000000"/>
      <name val="Arial"/>
      <family val="2"/>
      <charset val="1"/>
    </font>
    <font>
      <sz val="8"/>
      <color rgb="FF000000"/>
      <name val="Tahoma"/>
      <family val="2"/>
      <charset val="1"/>
    </font>
    <font>
      <sz val="12"/>
      <color rgb="FF000000"/>
      <name val="Tahoma"/>
      <family val="2"/>
      <charset val="1"/>
    </font>
    <font>
      <b val="true"/>
      <sz val="11"/>
      <color rgb="FF000000"/>
      <name val="Tahoma"/>
      <family val="2"/>
      <charset val="1"/>
    </font>
    <font>
      <b val="true"/>
      <sz val="15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E7E6E6"/>
        <bgColor rgb="FFFFFFFF"/>
      </patternFill>
    </fill>
    <fill>
      <patternFill patternType="solid">
        <fgColor rgb="FFFFFFFF"/>
        <bgColor rgb="FFE7E6E6"/>
      </patternFill>
    </fill>
    <fill>
      <patternFill patternType="solid">
        <fgColor rgb="FFC0C0C0"/>
        <bgColor rgb="FFCCCCCC"/>
      </patternFill>
    </fill>
    <fill>
      <patternFill patternType="solid">
        <fgColor rgb="FFA9D18E"/>
        <bgColor rgb="FFC0C0C0"/>
      </patternFill>
    </fill>
    <fill>
      <patternFill patternType="solid">
        <fgColor rgb="FFCCCCCC"/>
        <bgColor rgb="FFC0C0C0"/>
      </patternFill>
    </fill>
  </fills>
  <borders count="22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 style="hair"/>
      <top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thin">
        <color rgb="FF000080"/>
      </left>
      <right style="thin">
        <color rgb="FF000080"/>
      </right>
      <top style="thin">
        <color rgb="FF000080"/>
      </top>
      <bottom style="thin">
        <color rgb="FF000080"/>
      </bottom>
      <diagonal/>
    </border>
    <border diagonalUp="false" diagonalDown="false">
      <left style="hair">
        <color rgb="FF000080"/>
      </left>
      <right style="hair">
        <color rgb="FF000080"/>
      </right>
      <top style="hair">
        <color rgb="FF000080"/>
      </top>
      <bottom style="hair">
        <color rgb="FF000080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4" borderId="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8" fillId="4" borderId="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5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7" fillId="5" borderId="1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0" fillId="0" borderId="5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5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0" fillId="0" borderId="5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6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1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11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7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1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1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2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0" fontId="11" fillId="3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11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TableStyleLight1" xfId="20" builtinId="54" customBuiltin="true"/>
  </cellStyles>
  <dxfs count="3">
    <dxf>
      <font>
        <sz val="11"/>
        <color rgb="FF000000"/>
        <name val="Calibri"/>
        <family val="2"/>
        <charset val="1"/>
      </font>
      <fill>
        <patternFill>
          <bgColor rgb="FF8FAADC"/>
        </patternFill>
      </fill>
    </dxf>
    <dxf>
      <font>
        <sz val="11"/>
        <color rgb="FF9C0006"/>
        <name val="Calibri"/>
        <family val="2"/>
        <charset val="1"/>
      </font>
      <fill>
        <patternFill>
          <bgColor rgb="FFFFC7CE"/>
        </patternFill>
      </fill>
    </dxf>
    <dxf>
      <font>
        <sz val="11"/>
        <color rgb="FF000000"/>
        <name val="Calibri"/>
        <family val="2"/>
        <charset val="1"/>
      </font>
      <fill>
        <patternFill>
          <bgColor rgb="FFA9D18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8FAADC"/>
      <rgbColor rgb="FF993366"/>
      <rgbColor rgb="FFE7E6E6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9D18E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AB4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H2" activeCellId="0" sqref="H2"/>
    </sheetView>
  </sheetViews>
  <sheetFormatPr defaultRowHeight="14.4"/>
  <cols>
    <col collapsed="false" hidden="false" max="3" min="1" style="0" width="11.5561224489796"/>
    <col collapsed="false" hidden="false" max="4" min="4" style="1" width="16.7755102040816"/>
    <col collapsed="false" hidden="false" max="12" min="5" style="0" width="11.5561224489796"/>
    <col collapsed="false" hidden="false" max="13" min="13" style="0" width="15.8826530612245"/>
    <col collapsed="false" hidden="false" max="14" min="14" style="0" width="11.5561224489796"/>
    <col collapsed="false" hidden="false" max="15" min="15" style="0" width="15.6581632653061"/>
    <col collapsed="false" hidden="false" max="1025" min="16" style="0" width="11.5561224489796"/>
  </cols>
  <sheetData>
    <row r="1" customFormat="false" ht="14.4" hidden="false" customHeight="false" outlineLevel="0" collapsed="false">
      <c r="A1" s="2"/>
      <c r="B1" s="3"/>
      <c r="C1" s="3"/>
      <c r="D1" s="4" t="s">
        <v>0</v>
      </c>
      <c r="E1" s="4" t="n">
        <v>5</v>
      </c>
      <c r="F1" s="4"/>
      <c r="G1" s="5" t="s">
        <v>1</v>
      </c>
      <c r="H1" s="4" t="n">
        <v>168</v>
      </c>
      <c r="I1" s="4" t="n">
        <v>169</v>
      </c>
      <c r="J1" s="4" t="n">
        <v>170</v>
      </c>
      <c r="K1" s="4" t="n">
        <v>173</v>
      </c>
      <c r="L1" s="4" t="n">
        <v>179</v>
      </c>
      <c r="M1" s="6"/>
    </row>
    <row r="2" customFormat="false" ht="28.6" hidden="false" customHeight="false" outlineLevel="0" collapsed="false">
      <c r="A2" s="7"/>
      <c r="B2" s="8"/>
      <c r="C2" s="8"/>
      <c r="D2" s="9" t="s">
        <v>2</v>
      </c>
      <c r="E2" s="10" t="n">
        <v>8</v>
      </c>
      <c r="F2" s="11" t="s">
        <v>3</v>
      </c>
      <c r="G2" s="12" t="n">
        <f aca="false">SUM(H2:L2)</f>
        <v>95.0000000000001</v>
      </c>
      <c r="H2" s="12" t="n">
        <f aca="false">Aufträge!J2</f>
        <v>0</v>
      </c>
      <c r="I2" s="12" t="n">
        <f aca="false">Aufträge!J3</f>
        <v>0</v>
      </c>
      <c r="J2" s="12" t="n">
        <f aca="false">Aufträge!J4</f>
        <v>95.0000000000001</v>
      </c>
      <c r="K2" s="12" t="n">
        <f aca="false">Aufträge!J5</f>
        <v>0</v>
      </c>
      <c r="L2" s="12" t="n">
        <f aca="false">Aufträge!J6</f>
        <v>0</v>
      </c>
      <c r="M2" s="13"/>
      <c r="R2" s="14"/>
      <c r="S2" s="14"/>
    </row>
    <row r="3" customFormat="false" ht="27.6" hidden="false" customHeight="false" outlineLevel="0" collapsed="false">
      <c r="A3" s="15" t="s">
        <v>4</v>
      </c>
      <c r="B3" s="16" t="s">
        <v>5</v>
      </c>
      <c r="C3" s="16" t="s">
        <v>6</v>
      </c>
      <c r="D3" s="10" t="s">
        <v>7</v>
      </c>
      <c r="E3" s="10" t="s">
        <v>8</v>
      </c>
      <c r="F3" s="11" t="s">
        <v>9</v>
      </c>
      <c r="G3" s="17" t="n">
        <f aca="false">SUM(H3:L3)</f>
        <v>0</v>
      </c>
      <c r="H3" s="18" t="n">
        <f aca="false">COUNTA(H4:H29)*$E1*$E2*$P$3</f>
        <v>0</v>
      </c>
      <c r="I3" s="18" t="n">
        <f aca="false">COUNTA(I4:I29)*$E1*$E2*$P$3</f>
        <v>0</v>
      </c>
      <c r="J3" s="18" t="n">
        <f aca="false">COUNTA(J4:J29)*$E1*$E2*$P$3</f>
        <v>0</v>
      </c>
      <c r="K3" s="18" t="n">
        <f aca="false">COUNTA(K4:K29)*$E1*$E2*$P$3</f>
        <v>0</v>
      </c>
      <c r="L3" s="18" t="n">
        <f aca="false">COUNTA(L4:L29)*$E1*$E2*$P$3</f>
        <v>0</v>
      </c>
      <c r="M3" s="19" t="n">
        <f aca="false">COUNTA(A4:A29)-COUNTA(E4:E29)</f>
        <v>0</v>
      </c>
      <c r="O3" s="20" t="s">
        <v>10</v>
      </c>
      <c r="P3" s="20" t="n">
        <v>0.8</v>
      </c>
    </row>
    <row r="4" customFormat="false" ht="14.4" hidden="false" customHeight="false" outlineLevel="0" collapsed="false">
      <c r="A4" s="15"/>
      <c r="B4" s="16"/>
      <c r="C4" s="16" t="s">
        <v>11</v>
      </c>
      <c r="D4" s="10"/>
      <c r="E4" s="10"/>
      <c r="F4" s="10"/>
      <c r="G4" s="10"/>
      <c r="H4" s="10"/>
      <c r="I4" s="10"/>
      <c r="J4" s="10"/>
      <c r="K4" s="10"/>
      <c r="L4" s="10"/>
      <c r="M4" s="21"/>
      <c r="N4" s="22"/>
      <c r="O4" s="22"/>
      <c r="P4" s="22"/>
      <c r="Q4" s="22"/>
      <c r="R4" s="22"/>
      <c r="S4" s="22"/>
    </row>
    <row r="5" customFormat="false" ht="14.4" hidden="false" customHeight="false" outlineLevel="0" collapsed="false">
      <c r="A5" s="15"/>
      <c r="B5" s="16"/>
      <c r="C5" s="16" t="s">
        <v>11</v>
      </c>
      <c r="D5" s="10"/>
      <c r="E5" s="10"/>
      <c r="F5" s="10"/>
      <c r="G5" s="10"/>
      <c r="H5" s="10"/>
      <c r="I5" s="10"/>
      <c r="J5" s="10"/>
      <c r="K5" s="10"/>
      <c r="L5" s="10"/>
      <c r="M5" s="21"/>
      <c r="N5" s="22"/>
      <c r="O5" s="22"/>
      <c r="P5" s="22"/>
      <c r="Q5" s="22"/>
      <c r="R5" s="22"/>
      <c r="S5" s="22"/>
    </row>
    <row r="6" customFormat="false" ht="14.4" hidden="false" customHeight="false" outlineLevel="0" collapsed="false">
      <c r="A6" s="15"/>
      <c r="B6" s="16"/>
      <c r="C6" s="16" t="s">
        <v>11</v>
      </c>
      <c r="D6" s="10"/>
      <c r="E6" s="10"/>
      <c r="F6" s="10"/>
      <c r="G6" s="10"/>
      <c r="H6" s="10"/>
      <c r="I6" s="10"/>
      <c r="J6" s="10"/>
      <c r="K6" s="10"/>
      <c r="L6" s="10"/>
      <c r="M6" s="21"/>
      <c r="N6" s="22"/>
      <c r="O6" s="22"/>
      <c r="P6" s="22"/>
      <c r="Q6" s="22"/>
      <c r="R6" s="22"/>
      <c r="S6" s="22"/>
    </row>
    <row r="7" customFormat="false" ht="14.4" hidden="false" customHeight="false" outlineLevel="0" collapsed="false">
      <c r="A7" s="15"/>
      <c r="B7" s="16"/>
      <c r="C7" s="16" t="s">
        <v>11</v>
      </c>
      <c r="D7" s="10"/>
      <c r="E7" s="10"/>
      <c r="F7" s="10"/>
      <c r="G7" s="10"/>
      <c r="H7" s="10"/>
      <c r="I7" s="10"/>
      <c r="J7" s="10"/>
      <c r="K7" s="10"/>
      <c r="L7" s="10"/>
      <c r="M7" s="21"/>
      <c r="N7" s="22"/>
      <c r="O7" s="22"/>
      <c r="P7" s="22"/>
      <c r="Q7" s="22"/>
      <c r="R7" s="22"/>
      <c r="S7" s="22"/>
    </row>
    <row r="8" customFormat="false" ht="14.4" hidden="false" customHeight="false" outlineLevel="0" collapsed="false">
      <c r="A8" s="15"/>
      <c r="B8" s="16"/>
      <c r="C8" s="16" t="s">
        <v>11</v>
      </c>
      <c r="D8" s="10"/>
      <c r="E8" s="10"/>
      <c r="F8" s="10"/>
      <c r="G8" s="16"/>
      <c r="H8" s="16"/>
      <c r="I8" s="16"/>
      <c r="J8" s="10"/>
      <c r="K8" s="10"/>
      <c r="L8" s="10"/>
      <c r="M8" s="21"/>
    </row>
    <row r="9" customFormat="false" ht="14.4" hidden="false" customHeight="false" outlineLevel="0" collapsed="false">
      <c r="A9" s="15"/>
      <c r="B9" s="16"/>
      <c r="C9" s="16" t="s">
        <v>11</v>
      </c>
      <c r="D9" s="10"/>
      <c r="E9" s="10"/>
      <c r="F9" s="10"/>
      <c r="G9" s="10"/>
      <c r="H9" s="10"/>
      <c r="I9" s="10"/>
      <c r="J9" s="10"/>
      <c r="K9" s="10"/>
      <c r="L9" s="10"/>
      <c r="M9" s="21"/>
    </row>
    <row r="10" customFormat="false" ht="14.4" hidden="false" customHeight="false" outlineLevel="0" collapsed="false">
      <c r="A10" s="15"/>
      <c r="B10" s="16"/>
      <c r="C10" s="16" t="s">
        <v>11</v>
      </c>
      <c r="D10" s="10"/>
      <c r="E10" s="10"/>
      <c r="F10" s="10"/>
      <c r="G10" s="10"/>
      <c r="H10" s="10"/>
      <c r="I10" s="10"/>
      <c r="J10" s="10"/>
      <c r="K10" s="10"/>
      <c r="L10" s="10"/>
      <c r="M10" s="21"/>
    </row>
    <row r="11" customFormat="false" ht="14.4" hidden="false" customHeight="false" outlineLevel="0" collapsed="false">
      <c r="A11" s="15"/>
      <c r="B11" s="16"/>
      <c r="C11" s="16" t="s">
        <v>11</v>
      </c>
      <c r="D11" s="10"/>
      <c r="E11" s="10"/>
      <c r="F11" s="10"/>
      <c r="G11" s="10"/>
      <c r="H11" s="10"/>
      <c r="I11" s="10"/>
      <c r="J11" s="10"/>
      <c r="K11" s="10"/>
      <c r="L11" s="10"/>
      <c r="M11" s="21"/>
    </row>
    <row r="12" customFormat="false" ht="14.4" hidden="false" customHeight="false" outlineLevel="0" collapsed="false">
      <c r="A12" s="15"/>
      <c r="B12" s="16"/>
      <c r="C12" s="16" t="s">
        <v>11</v>
      </c>
      <c r="D12" s="10"/>
      <c r="E12" s="10"/>
      <c r="F12" s="10"/>
      <c r="G12" s="10"/>
      <c r="H12" s="10"/>
      <c r="I12" s="10"/>
      <c r="J12" s="10"/>
      <c r="K12" s="10"/>
      <c r="L12" s="10"/>
      <c r="M12" s="21"/>
    </row>
    <row r="13" customFormat="false" ht="14.4" hidden="false" customHeight="false" outlineLevel="0" collapsed="false">
      <c r="A13" s="15"/>
      <c r="B13" s="16"/>
      <c r="C13" s="16" t="s">
        <v>11</v>
      </c>
      <c r="D13" s="10"/>
      <c r="E13" s="10"/>
      <c r="F13" s="10"/>
      <c r="G13" s="16"/>
      <c r="H13" s="16"/>
      <c r="I13" s="16"/>
      <c r="J13" s="10"/>
      <c r="K13" s="10"/>
      <c r="L13" s="10"/>
      <c r="M13" s="21"/>
    </row>
    <row r="14" customFormat="false" ht="14.4" hidden="false" customHeight="false" outlineLevel="0" collapsed="false">
      <c r="A14" s="15"/>
      <c r="B14" s="16"/>
      <c r="C14" s="16" t="s">
        <v>11</v>
      </c>
      <c r="D14" s="10"/>
      <c r="E14" s="10"/>
      <c r="F14" s="10"/>
      <c r="G14" s="10"/>
      <c r="H14" s="10"/>
      <c r="I14" s="10"/>
      <c r="J14" s="10"/>
      <c r="K14" s="10"/>
      <c r="L14" s="10"/>
      <c r="M14" s="21"/>
      <c r="N14" s="23"/>
      <c r="O14" s="23"/>
      <c r="P14" s="23"/>
      <c r="Q14" s="23"/>
      <c r="R14" s="23"/>
      <c r="S14" s="23"/>
    </row>
    <row r="15" customFormat="false" ht="14.4" hidden="false" customHeight="false" outlineLevel="0" collapsed="false">
      <c r="A15" s="15"/>
      <c r="B15" s="16"/>
      <c r="C15" s="16" t="s">
        <v>11</v>
      </c>
      <c r="D15" s="10"/>
      <c r="E15" s="10"/>
      <c r="F15" s="10"/>
      <c r="G15" s="10"/>
      <c r="H15" s="10"/>
      <c r="I15" s="10"/>
      <c r="J15" s="10"/>
      <c r="K15" s="10"/>
      <c r="L15" s="10"/>
      <c r="M15" s="21"/>
    </row>
    <row r="16" customFormat="false" ht="14.4" hidden="false" customHeight="false" outlineLevel="0" collapsed="false">
      <c r="A16" s="15"/>
      <c r="B16" s="16"/>
      <c r="C16" s="16" t="s">
        <v>11</v>
      </c>
      <c r="D16" s="10"/>
      <c r="E16" s="10"/>
      <c r="F16" s="10"/>
      <c r="G16" s="10"/>
      <c r="H16" s="10"/>
      <c r="I16" s="10"/>
      <c r="J16" s="10"/>
      <c r="K16" s="10"/>
      <c r="L16" s="10"/>
      <c r="M16" s="21"/>
    </row>
    <row r="17" customFormat="false" ht="14.4" hidden="false" customHeight="false" outlineLevel="0" collapsed="false">
      <c r="A17" s="15"/>
      <c r="B17" s="16"/>
      <c r="C17" s="16" t="s">
        <v>11</v>
      </c>
      <c r="D17" s="10"/>
      <c r="E17" s="10"/>
      <c r="F17" s="10"/>
      <c r="G17" s="10"/>
      <c r="H17" s="10"/>
      <c r="I17" s="10"/>
      <c r="J17" s="10"/>
      <c r="K17" s="10"/>
      <c r="L17" s="10"/>
      <c r="M17" s="21"/>
    </row>
    <row r="18" customFormat="false" ht="14.4" hidden="false" customHeight="false" outlineLevel="0" collapsed="false">
      <c r="A18" s="15"/>
      <c r="B18" s="16"/>
      <c r="C18" s="16" t="s">
        <v>11</v>
      </c>
      <c r="D18" s="10"/>
      <c r="E18" s="10"/>
      <c r="F18" s="10"/>
      <c r="G18" s="10"/>
      <c r="H18" s="10"/>
      <c r="I18" s="10"/>
      <c r="J18" s="10"/>
      <c r="K18" s="10"/>
      <c r="L18" s="10"/>
      <c r="M18" s="21"/>
    </row>
    <row r="19" customFormat="false" ht="14.4" hidden="false" customHeight="false" outlineLevel="0" collapsed="false">
      <c r="A19" s="15"/>
      <c r="B19" s="16"/>
      <c r="C19" s="16" t="s">
        <v>11</v>
      </c>
      <c r="D19" s="10"/>
      <c r="E19" s="10"/>
      <c r="F19" s="10"/>
      <c r="G19" s="10"/>
      <c r="H19" s="10"/>
      <c r="I19" s="10"/>
      <c r="J19" s="10"/>
      <c r="K19" s="10"/>
      <c r="L19" s="10"/>
      <c r="M19" s="21"/>
      <c r="N19" s="22"/>
      <c r="O19" s="22"/>
      <c r="P19" s="22"/>
      <c r="Q19" s="22"/>
      <c r="R19" s="22"/>
      <c r="S19" s="22"/>
    </row>
    <row r="20" customFormat="false" ht="14.4" hidden="false" customHeight="false" outlineLevel="0" collapsed="false">
      <c r="A20" s="15"/>
      <c r="B20" s="16"/>
      <c r="C20" s="16" t="s">
        <v>11</v>
      </c>
      <c r="D20" s="10"/>
      <c r="E20" s="10"/>
      <c r="F20" s="10"/>
      <c r="G20" s="10"/>
      <c r="H20" s="10"/>
      <c r="I20" s="10"/>
      <c r="J20" s="10"/>
      <c r="K20" s="10"/>
      <c r="L20" s="10"/>
      <c r="M20" s="21"/>
      <c r="N20" s="22"/>
      <c r="O20" s="22"/>
      <c r="P20" s="22"/>
      <c r="Q20" s="22"/>
      <c r="R20" s="22"/>
      <c r="S20" s="22"/>
    </row>
    <row r="21" customFormat="false" ht="14.4" hidden="false" customHeight="false" outlineLevel="0" collapsed="false">
      <c r="A21" s="15"/>
      <c r="B21" s="16"/>
      <c r="C21" s="16" t="s">
        <v>11</v>
      </c>
      <c r="D21" s="10"/>
      <c r="E21" s="10"/>
      <c r="F21" s="10"/>
      <c r="G21" s="10"/>
      <c r="H21" s="10"/>
      <c r="I21" s="10"/>
      <c r="J21" s="10"/>
      <c r="K21" s="10"/>
      <c r="L21" s="10"/>
      <c r="M21" s="21"/>
      <c r="N21" s="22"/>
      <c r="O21" s="22"/>
      <c r="P21" s="22"/>
      <c r="Q21" s="22"/>
      <c r="R21" s="22"/>
      <c r="S21" s="22"/>
      <c r="AB21" s="14"/>
    </row>
    <row r="22" customFormat="false" ht="14.4" hidden="false" customHeight="false" outlineLevel="0" collapsed="false">
      <c r="A22" s="15"/>
      <c r="B22" s="16"/>
      <c r="C22" s="16" t="s">
        <v>11</v>
      </c>
      <c r="D22" s="10"/>
      <c r="E22" s="10"/>
      <c r="F22" s="10"/>
      <c r="G22" s="10"/>
      <c r="H22" s="10"/>
      <c r="I22" s="10"/>
      <c r="J22" s="10"/>
      <c r="K22" s="10"/>
      <c r="L22" s="10"/>
      <c r="M22" s="21"/>
      <c r="N22" s="23"/>
      <c r="O22" s="23"/>
      <c r="P22" s="23"/>
      <c r="Q22" s="23"/>
      <c r="R22" s="23"/>
      <c r="S22" s="23"/>
      <c r="AB22" s="20"/>
    </row>
    <row r="23" customFormat="false" ht="14.4" hidden="false" customHeight="false" outlineLevel="0" collapsed="false">
      <c r="A23" s="15"/>
      <c r="B23" s="16"/>
      <c r="C23" s="16" t="s">
        <v>11</v>
      </c>
      <c r="D23" s="10"/>
      <c r="E23" s="10"/>
      <c r="F23" s="10"/>
      <c r="G23" s="10"/>
      <c r="H23" s="10"/>
      <c r="I23" s="10"/>
      <c r="J23" s="10"/>
      <c r="K23" s="10"/>
      <c r="L23" s="10"/>
      <c r="M23" s="21"/>
      <c r="N23" s="23"/>
      <c r="O23" s="23"/>
      <c r="P23" s="23"/>
      <c r="Q23" s="23"/>
      <c r="R23" s="23"/>
      <c r="S23" s="23"/>
      <c r="AB23" s="22"/>
    </row>
    <row r="24" customFormat="false" ht="14.4" hidden="false" customHeight="false" outlineLevel="0" collapsed="false">
      <c r="A24" s="15"/>
      <c r="B24" s="16"/>
      <c r="C24" s="16" t="s">
        <v>11</v>
      </c>
      <c r="D24" s="10"/>
      <c r="E24" s="10"/>
      <c r="F24" s="10"/>
      <c r="G24" s="10"/>
      <c r="H24" s="10"/>
      <c r="I24" s="10"/>
      <c r="J24" s="10"/>
      <c r="K24" s="10"/>
      <c r="L24" s="10"/>
      <c r="M24" s="21"/>
      <c r="N24" s="23"/>
      <c r="O24" s="23"/>
      <c r="P24" s="23"/>
      <c r="Q24" s="23"/>
      <c r="R24" s="23"/>
      <c r="S24" s="23"/>
      <c r="AB24" s="22"/>
    </row>
    <row r="25" customFormat="false" ht="14.4" hidden="false" customHeight="false" outlineLevel="0" collapsed="false">
      <c r="A25" s="15"/>
      <c r="B25" s="16"/>
      <c r="C25" s="16" t="s">
        <v>11</v>
      </c>
      <c r="D25" s="10"/>
      <c r="E25" s="10"/>
      <c r="F25" s="10"/>
      <c r="G25" s="10"/>
      <c r="H25" s="10"/>
      <c r="I25" s="10"/>
      <c r="J25" s="10"/>
      <c r="K25" s="10"/>
      <c r="L25" s="10"/>
      <c r="M25" s="21"/>
      <c r="N25" s="23"/>
      <c r="O25" s="23"/>
      <c r="P25" s="23"/>
      <c r="Q25" s="23"/>
      <c r="R25" s="23"/>
      <c r="S25" s="23"/>
      <c r="AB25" s="22"/>
    </row>
    <row r="26" customFormat="false" ht="14.4" hidden="false" customHeight="false" outlineLevel="0" collapsed="false">
      <c r="A26" s="15"/>
      <c r="B26" s="16"/>
      <c r="C26" s="16" t="s">
        <v>11</v>
      </c>
      <c r="D26" s="10"/>
      <c r="E26" s="10"/>
      <c r="F26" s="10"/>
      <c r="G26" s="10"/>
      <c r="H26" s="10"/>
      <c r="I26" s="10"/>
      <c r="J26" s="10"/>
      <c r="K26" s="10"/>
      <c r="L26" s="10"/>
      <c r="M26" s="21"/>
      <c r="N26" s="23"/>
      <c r="O26" s="23"/>
      <c r="P26" s="23"/>
      <c r="Q26" s="23"/>
      <c r="R26" s="23"/>
      <c r="S26" s="23"/>
      <c r="AB26" s="22"/>
    </row>
    <row r="27" customFormat="false" ht="14.4" hidden="false" customHeight="false" outlineLevel="0" collapsed="false">
      <c r="A27" s="15"/>
      <c r="B27" s="16"/>
      <c r="C27" s="16" t="s">
        <v>11</v>
      </c>
      <c r="D27" s="10"/>
      <c r="E27" s="10"/>
      <c r="F27" s="10"/>
      <c r="G27" s="10"/>
      <c r="H27" s="10"/>
      <c r="I27" s="10"/>
      <c r="J27" s="10"/>
      <c r="K27" s="10"/>
      <c r="L27" s="10"/>
      <c r="M27" s="21"/>
      <c r="N27" s="23"/>
      <c r="O27" s="23"/>
      <c r="P27" s="23"/>
      <c r="Q27" s="23"/>
      <c r="R27" s="23"/>
      <c r="S27" s="23"/>
    </row>
    <row r="28" customFormat="false" ht="14.4" hidden="false" customHeight="false" outlineLevel="0" collapsed="false">
      <c r="A28" s="24"/>
      <c r="B28" s="25"/>
      <c r="C28" s="25" t="s">
        <v>11</v>
      </c>
      <c r="D28" s="26"/>
      <c r="E28" s="26"/>
      <c r="F28" s="26"/>
      <c r="G28" s="26"/>
      <c r="H28" s="26"/>
      <c r="I28" s="26"/>
      <c r="J28" s="26"/>
      <c r="K28" s="26"/>
      <c r="L28" s="26"/>
      <c r="M28" s="27"/>
      <c r="N28" s="28"/>
      <c r="O28" s="28"/>
      <c r="P28" s="28"/>
      <c r="Q28" s="28"/>
      <c r="R28" s="28"/>
      <c r="S28" s="28"/>
    </row>
    <row r="29" customFormat="false" ht="14.4" hidden="false" customHeight="false" outlineLevel="0" collapsed="false">
      <c r="A29" s="15"/>
      <c r="B29" s="16"/>
      <c r="C29" s="16" t="s">
        <v>11</v>
      </c>
      <c r="D29" s="10"/>
      <c r="E29" s="10"/>
      <c r="F29" s="10"/>
      <c r="G29" s="10"/>
      <c r="H29" s="10"/>
      <c r="I29" s="10"/>
      <c r="J29" s="10"/>
      <c r="K29" s="10"/>
      <c r="L29" s="10"/>
      <c r="M29" s="21"/>
      <c r="N29" s="23"/>
      <c r="O29" s="23"/>
      <c r="P29" s="23"/>
      <c r="Q29" s="23"/>
      <c r="R29" s="23"/>
      <c r="S29" s="23"/>
    </row>
    <row r="30" customFormat="false" ht="14.4" hidden="false" customHeight="false" outlineLevel="0" collapsed="false">
      <c r="A30" s="29"/>
      <c r="B30" s="30"/>
      <c r="C30" s="30" t="s">
        <v>11</v>
      </c>
      <c r="D30" s="31"/>
      <c r="E30" s="31"/>
      <c r="F30" s="31"/>
      <c r="G30" s="31"/>
      <c r="H30" s="31"/>
      <c r="I30" s="31"/>
      <c r="J30" s="31"/>
      <c r="K30" s="31"/>
      <c r="L30" s="31"/>
      <c r="M30" s="32"/>
      <c r="N30" s="33"/>
      <c r="O30" s="33"/>
      <c r="P30" s="33"/>
      <c r="Q30" s="33"/>
      <c r="R30" s="33"/>
      <c r="S30" s="33"/>
    </row>
    <row r="33" customFormat="false" ht="14.4" hidden="false" customHeight="false" outlineLevel="0" collapsed="false">
      <c r="AB33" s="23"/>
    </row>
    <row r="38" customFormat="false" ht="14.4" hidden="false" customHeight="false" outlineLevel="0" collapsed="false">
      <c r="AB38" s="22"/>
    </row>
    <row r="39" customFormat="false" ht="14.4" hidden="false" customHeight="false" outlineLevel="0" collapsed="false">
      <c r="AB39" s="22"/>
    </row>
    <row r="40" customFormat="false" ht="14.4" hidden="false" customHeight="false" outlineLevel="0" collapsed="false">
      <c r="AB40" s="22"/>
    </row>
    <row r="41" customFormat="false" ht="14.4" hidden="false" customHeight="false" outlineLevel="0" collapsed="false">
      <c r="AB41" s="23"/>
    </row>
    <row r="42" customFormat="false" ht="14.4" hidden="false" customHeight="false" outlineLevel="0" collapsed="false">
      <c r="AB42" s="23"/>
    </row>
    <row r="43" customFormat="false" ht="14.4" hidden="false" customHeight="false" outlineLevel="0" collapsed="false">
      <c r="AB43" s="23"/>
    </row>
    <row r="44" customFormat="false" ht="14.4" hidden="false" customHeight="false" outlineLevel="0" collapsed="false">
      <c r="AB44" s="23"/>
    </row>
    <row r="45" customFormat="false" ht="14.4" hidden="false" customHeight="false" outlineLevel="0" collapsed="false">
      <c r="AB45" s="23"/>
    </row>
    <row r="46" customFormat="false" ht="14.4" hidden="false" customHeight="false" outlineLevel="0" collapsed="false">
      <c r="AB46" s="23"/>
    </row>
    <row r="47" customFormat="false" ht="14.4" hidden="false" customHeight="false" outlineLevel="0" collapsed="false">
      <c r="AB47" s="28"/>
    </row>
  </sheetData>
  <sheetProtection sheet="true" objects="true" scenarios="true"/>
  <conditionalFormatting sqref="G2:M2">
    <cfRule type="cellIs" priority="2" operator="lessThan" aboveAverage="0" equalAverage="0" bottom="0" percent="0" rank="0" text="" dxfId="0">
      <formula>G3*0.8</formula>
    </cfRule>
    <cfRule type="cellIs" priority="3" operator="greaterThan" aboveAverage="0" equalAverage="0" bottom="0" percent="0" rank="0" text="" dxfId="1">
      <formula>G3*1.2</formula>
    </cfRule>
    <cfRule type="cellIs" priority="4" operator="between" aboveAverage="0" equalAverage="0" bottom="0" percent="0" rank="0" text="" dxfId="2">
      <formula>G3*0.8</formula>
      <formula>G3*1.2</formula>
    </cfRule>
  </conditionalFormatting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&amp;C&amp;"Arial,Standard"&amp;10&amp;A</oddHeader>
    <oddFooter>&amp;C&amp;"Arial,Standard"&amp;10Seite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U74"/>
  <sheetViews>
    <sheetView windowProtection="false" showFormulas="false" showGridLines="false" showRowColHeaders="true" showZeros="true" rightToLeft="false" tabSelected="true" showOutlineSymbols="true" defaultGridColor="true" view="normal" topLeftCell="A45" colorId="64" zoomScale="180" zoomScaleNormal="180" zoomScalePageLayoutView="100" workbookViewId="0">
      <selection pane="topLeft" activeCell="H67" activeCellId="0" sqref="H67"/>
    </sheetView>
  </sheetViews>
  <sheetFormatPr defaultRowHeight="14.4"/>
  <cols>
    <col collapsed="false" hidden="false" max="1" min="1" style="34" width="10.7704081632653"/>
    <col collapsed="false" hidden="false" max="4" min="2" style="35" width="10.7704081632653"/>
    <col collapsed="false" hidden="false" max="5" min="5" style="35" width="12.6887755102041"/>
    <col collapsed="false" hidden="false" max="6" min="6" style="35" width="12.1020408163265"/>
    <col collapsed="false" hidden="false" max="7" min="7" style="34" width="23.7755102040816"/>
    <col collapsed="false" hidden="false" max="8" min="8" style="35" width="12.5561224489796"/>
    <col collapsed="false" hidden="false" max="9" min="9" style="0" width="10.7704081632653"/>
    <col collapsed="false" hidden="false" max="10" min="10" style="0" width="18.7704081632653"/>
    <col collapsed="false" hidden="false" max="11" min="11" style="0" width="23.7755102040816"/>
    <col collapsed="false" hidden="false" max="14" min="12" style="0" width="10.7704081632653"/>
    <col collapsed="false" hidden="false" max="16" min="15" style="34" width="10.7704081632653"/>
    <col collapsed="false" hidden="false" max="17" min="17" style="35" width="10.7704081632653"/>
    <col collapsed="false" hidden="false" max="18" min="18" style="34" width="13.4438775510204"/>
    <col collapsed="false" hidden="false" max="19" min="19" style="34" width="8.33163265306122"/>
    <col collapsed="false" hidden="false" max="20" min="20" style="34" width="12.1020408163265"/>
    <col collapsed="false" hidden="false" max="21" min="21" style="34" width="2.66326530612245"/>
    <col collapsed="false" hidden="false" max="1025" min="22" style="0" width="10.7704081632653"/>
  </cols>
  <sheetData>
    <row r="1" customFormat="false" ht="13.8" hidden="false" customHeight="false" outlineLevel="0" collapsed="false">
      <c r="A1" s="36" t="s">
        <v>12</v>
      </c>
      <c r="B1" s="36" t="s">
        <v>13</v>
      </c>
      <c r="C1" s="36" t="s">
        <v>14</v>
      </c>
      <c r="D1" s="36" t="s">
        <v>15</v>
      </c>
      <c r="E1" s="37" t="s">
        <v>16</v>
      </c>
      <c r="F1" s="36" t="s">
        <v>17</v>
      </c>
      <c r="G1" s="36" t="s">
        <v>18</v>
      </c>
      <c r="H1" s="36" t="s">
        <v>19</v>
      </c>
      <c r="I1" s="38" t="s">
        <v>20</v>
      </c>
      <c r="J1" s="39" t="n">
        <v>42748</v>
      </c>
      <c r="K1" s="34"/>
      <c r="L1" s="34"/>
      <c r="U1" s="0"/>
    </row>
    <row r="2" customFormat="false" ht="15" hidden="false" customHeight="false" outlineLevel="0" collapsed="false">
      <c r="A2" s="40" t="s">
        <v>21</v>
      </c>
      <c r="B2" s="41" t="s">
        <v>22</v>
      </c>
      <c r="C2" s="41" t="n">
        <v>600</v>
      </c>
      <c r="D2" s="41" t="n">
        <v>0</v>
      </c>
      <c r="E2" s="42" t="n">
        <v>42711</v>
      </c>
      <c r="F2" s="41" t="s">
        <v>23</v>
      </c>
      <c r="G2" s="40" t="s">
        <v>24</v>
      </c>
      <c r="H2" s="43" t="n">
        <f aca="false">IF(F2:F104="46710008",(C2:C104*Tabelle3!F81/60),("???"))</f>
        <v>31.6666666666667</v>
      </c>
      <c r="I2" s="44" t="s">
        <v>25</v>
      </c>
      <c r="J2" s="45" t="n">
        <f aca="false">SUMIFS(H:H,B:B,I2,E:E,)</f>
        <v>0</v>
      </c>
      <c r="U2" s="46"/>
    </row>
    <row r="3" customFormat="false" ht="15" hidden="false" customHeight="false" outlineLevel="0" collapsed="false">
      <c r="A3" s="40" t="s">
        <v>26</v>
      </c>
      <c r="B3" s="41" t="s">
        <v>22</v>
      </c>
      <c r="C3" s="41" t="n">
        <v>300</v>
      </c>
      <c r="D3" s="41" t="n">
        <v>0</v>
      </c>
      <c r="E3" s="42" t="n">
        <v>42720</v>
      </c>
      <c r="F3" s="41" t="s">
        <v>23</v>
      </c>
      <c r="G3" s="40" t="s">
        <v>24</v>
      </c>
      <c r="H3" s="43" t="n">
        <f aca="false">IF(F2:F104="46710008",(C2:C104*Tabelle3!F81/60),("???"))</f>
        <v>15.8333333333334</v>
      </c>
      <c r="I3" s="44" t="s">
        <v>27</v>
      </c>
      <c r="J3" s="45" t="n">
        <f aca="false">SUMIFS(H:H,B:B,I3,E:E,"&lt;="&amp;$J$1)</f>
        <v>0</v>
      </c>
    </row>
    <row r="4" customFormat="false" ht="15" hidden="false" customHeight="false" outlineLevel="0" collapsed="false">
      <c r="A4" s="40" t="s">
        <v>28</v>
      </c>
      <c r="B4" s="41" t="s">
        <v>27</v>
      </c>
      <c r="C4" s="41" t="n">
        <v>150</v>
      </c>
      <c r="D4" s="41" t="n">
        <v>75</v>
      </c>
      <c r="E4" s="42" t="n">
        <v>42723</v>
      </c>
      <c r="F4" s="41" t="n">
        <v>46710008</v>
      </c>
      <c r="G4" s="40" t="s">
        <v>29</v>
      </c>
      <c r="H4" s="43" t="str">
        <f aca="false">IF(F2:F104="46710008",(C2:C104*Tabelle3!F81/60),("???"))</f>
        <v>???</v>
      </c>
      <c r="I4" s="44" t="s">
        <v>22</v>
      </c>
      <c r="J4" s="45" t="n">
        <f aca="false">SUMIFS(H:H,B:B,I4,E:E,"&lt;="&amp;$J$1)</f>
        <v>95.0000000000001</v>
      </c>
    </row>
    <row r="5" customFormat="false" ht="15" hidden="false" customHeight="false" outlineLevel="0" collapsed="false">
      <c r="A5" s="40" t="s">
        <v>30</v>
      </c>
      <c r="B5" s="41" t="s">
        <v>22</v>
      </c>
      <c r="C5" s="41" t="n">
        <v>300</v>
      </c>
      <c r="D5" s="41" t="n">
        <v>0</v>
      </c>
      <c r="E5" s="42" t="n">
        <v>42726</v>
      </c>
      <c r="F5" s="41" t="s">
        <v>23</v>
      </c>
      <c r="G5" s="40" t="s">
        <v>24</v>
      </c>
      <c r="H5" s="43" t="n">
        <f aca="false">IF(F2:F104="46710008",(C2:C104*Tabelle3!F81/60),("???"))</f>
        <v>15.8333333333334</v>
      </c>
      <c r="I5" s="44" t="s">
        <v>31</v>
      </c>
      <c r="J5" s="45" t="n">
        <f aca="false">SUMIFS(H:H,B:B,I5,E:E,"&lt;="&amp;$J$1)</f>
        <v>0</v>
      </c>
    </row>
    <row r="6" customFormat="false" ht="15" hidden="false" customHeight="false" outlineLevel="0" collapsed="false">
      <c r="A6" s="40" t="s">
        <v>32</v>
      </c>
      <c r="B6" s="41" t="s">
        <v>33</v>
      </c>
      <c r="C6" s="41" t="n">
        <v>8</v>
      </c>
      <c r="D6" s="41" t="n">
        <v>7</v>
      </c>
      <c r="E6" s="42" t="n">
        <v>42726</v>
      </c>
      <c r="F6" s="41" t="s">
        <v>34</v>
      </c>
      <c r="G6" s="40" t="s">
        <v>35</v>
      </c>
      <c r="H6" s="43" t="str">
        <f aca="false">IF(F2:F104="46710008",(C2:C104*Tabelle3!F81/60),("???"))</f>
        <v>???</v>
      </c>
      <c r="I6" s="47" t="s">
        <v>33</v>
      </c>
      <c r="J6" s="48" t="n">
        <f aca="false">SUMIFS(H:H,B:B,I6,E:E,"&lt;="&amp;$J$1)</f>
        <v>0</v>
      </c>
    </row>
    <row r="7" customFormat="false" ht="13.8" hidden="false" customHeight="false" outlineLevel="0" collapsed="false">
      <c r="A7" s="40" t="s">
        <v>36</v>
      </c>
      <c r="B7" s="41" t="s">
        <v>25</v>
      </c>
      <c r="C7" s="41" t="n">
        <v>150</v>
      </c>
      <c r="D7" s="41" t="n">
        <v>0</v>
      </c>
      <c r="E7" s="42" t="n">
        <v>42739</v>
      </c>
      <c r="F7" s="41" t="s">
        <v>37</v>
      </c>
      <c r="G7" s="40" t="s">
        <v>38</v>
      </c>
      <c r="H7" s="43" t="str">
        <f aca="false">IF(F2:F104="46710008",(C2:C104*Tabelle3!F81/60),("???"))</f>
        <v>???</v>
      </c>
      <c r="I7" s="49"/>
      <c r="J7" s="50"/>
    </row>
    <row r="8" customFormat="false" ht="13.8" hidden="false" customHeight="false" outlineLevel="0" collapsed="false">
      <c r="A8" s="40" t="s">
        <v>39</v>
      </c>
      <c r="B8" s="41" t="s">
        <v>22</v>
      </c>
      <c r="C8" s="41" t="n">
        <v>60</v>
      </c>
      <c r="D8" s="41" t="n">
        <v>0</v>
      </c>
      <c r="E8" s="42" t="n">
        <v>42740</v>
      </c>
      <c r="F8" s="41" t="s">
        <v>40</v>
      </c>
      <c r="G8" s="40" t="s">
        <v>41</v>
      </c>
      <c r="H8" s="43" t="str">
        <f aca="false">IF(F2:F104="46710008",(C2:C104*Tabelle3!F81/60),("???"))</f>
        <v>???</v>
      </c>
      <c r="I8" s="51" t="s">
        <v>42</v>
      </c>
      <c r="J8" s="52" t="n">
        <f aca="false">SUM(J2:J6)</f>
        <v>95.0000000000001</v>
      </c>
    </row>
    <row r="9" customFormat="false" ht="13.8" hidden="false" customHeight="false" outlineLevel="0" collapsed="false">
      <c r="A9" s="40" t="s">
        <v>43</v>
      </c>
      <c r="B9" s="41" t="s">
        <v>33</v>
      </c>
      <c r="C9" s="41" t="n">
        <v>300</v>
      </c>
      <c r="D9" s="41" t="n">
        <v>0</v>
      </c>
      <c r="E9" s="42" t="n">
        <v>42740</v>
      </c>
      <c r="F9" s="41" t="s">
        <v>44</v>
      </c>
      <c r="G9" s="40" t="s">
        <v>45</v>
      </c>
      <c r="H9" s="43" t="str">
        <f aca="false">IF(F2:F104="46710008",(C2:C104*Tabelle3!F81/60),("???"))</f>
        <v>???</v>
      </c>
      <c r="I9" s="34"/>
    </row>
    <row r="10" customFormat="false" ht="13.8" hidden="false" customHeight="false" outlineLevel="0" collapsed="false">
      <c r="A10" s="40" t="s">
        <v>46</v>
      </c>
      <c r="B10" s="41" t="s">
        <v>33</v>
      </c>
      <c r="C10" s="41" t="n">
        <v>240</v>
      </c>
      <c r="D10" s="41" t="n">
        <v>0</v>
      </c>
      <c r="E10" s="42" t="n">
        <v>42741</v>
      </c>
      <c r="F10" s="41" t="s">
        <v>47</v>
      </c>
      <c r="G10" s="40" t="s">
        <v>48</v>
      </c>
      <c r="H10" s="43" t="str">
        <f aca="false">IF(F2:F104="46710008",(C2:C104*Tabelle3!F81/60),("???"))</f>
        <v>???</v>
      </c>
      <c r="I10" s="34"/>
    </row>
    <row r="11" customFormat="false" ht="13.8" hidden="false" customHeight="false" outlineLevel="0" collapsed="false">
      <c r="A11" s="40" t="s">
        <v>49</v>
      </c>
      <c r="B11" s="41" t="s">
        <v>33</v>
      </c>
      <c r="C11" s="41" t="n">
        <v>50</v>
      </c>
      <c r="D11" s="41" t="n">
        <v>0</v>
      </c>
      <c r="E11" s="42" t="n">
        <v>42741</v>
      </c>
      <c r="F11" s="41" t="s">
        <v>50</v>
      </c>
      <c r="G11" s="40" t="s">
        <v>51</v>
      </c>
      <c r="H11" s="43" t="str">
        <f aca="false">IF(F2:F104="46710008",(C2:C104*Tabelle3!F81/60),("???"))</f>
        <v>???</v>
      </c>
    </row>
    <row r="12" customFormat="false" ht="13.8" hidden="false" customHeight="false" outlineLevel="0" collapsed="false">
      <c r="A12" s="40" t="s">
        <v>52</v>
      </c>
      <c r="B12" s="41" t="s">
        <v>33</v>
      </c>
      <c r="C12" s="41" t="n">
        <v>80</v>
      </c>
      <c r="D12" s="41" t="n">
        <v>0</v>
      </c>
      <c r="E12" s="42" t="n">
        <v>42741</v>
      </c>
      <c r="F12" s="41" t="s">
        <v>53</v>
      </c>
      <c r="G12" s="40" t="s">
        <v>54</v>
      </c>
      <c r="H12" s="43" t="str">
        <f aca="false">IF(F2:F104="46710008",(C2:C104*Tabelle3!F81/60),("???"))</f>
        <v>???</v>
      </c>
    </row>
    <row r="13" customFormat="false" ht="13.8" hidden="false" customHeight="false" outlineLevel="0" collapsed="false">
      <c r="A13" s="40" t="s">
        <v>55</v>
      </c>
      <c r="B13" s="41" t="s">
        <v>33</v>
      </c>
      <c r="C13" s="41" t="n">
        <v>150</v>
      </c>
      <c r="D13" s="41" t="n">
        <v>0</v>
      </c>
      <c r="E13" s="42" t="n">
        <v>42741</v>
      </c>
      <c r="F13" s="41" t="s">
        <v>56</v>
      </c>
      <c r="G13" s="40" t="s">
        <v>57</v>
      </c>
      <c r="H13" s="43" t="str">
        <f aca="false">IF(F2:F104="46710008",(C2:C104*Tabelle3!F81/60),("???"))</f>
        <v>???</v>
      </c>
    </row>
    <row r="14" customFormat="false" ht="13.8" hidden="false" customHeight="false" outlineLevel="0" collapsed="false">
      <c r="A14" s="40" t="s">
        <v>58</v>
      </c>
      <c r="B14" s="41" t="s">
        <v>22</v>
      </c>
      <c r="C14" s="41" t="n">
        <v>300</v>
      </c>
      <c r="D14" s="41" t="n">
        <v>0</v>
      </c>
      <c r="E14" s="42" t="n">
        <v>42741</v>
      </c>
      <c r="F14" s="41" t="s">
        <v>23</v>
      </c>
      <c r="G14" s="40" t="s">
        <v>24</v>
      </c>
      <c r="H14" s="43" t="n">
        <f aca="false">IF(F2:F104="46710008",(C2:C104*Tabelle3!F81/60),("???"))</f>
        <v>15.8333333333334</v>
      </c>
      <c r="K14" s="53"/>
    </row>
    <row r="15" customFormat="false" ht="13.8" hidden="false" customHeight="false" outlineLevel="0" collapsed="false">
      <c r="A15" s="40" t="s">
        <v>59</v>
      </c>
      <c r="B15" s="41" t="s">
        <v>27</v>
      </c>
      <c r="C15" s="41" t="n">
        <v>300</v>
      </c>
      <c r="D15" s="41" t="n">
        <v>0</v>
      </c>
      <c r="E15" s="42" t="n">
        <v>42741</v>
      </c>
      <c r="F15" s="41" t="s">
        <v>60</v>
      </c>
      <c r="G15" s="40" t="s">
        <v>61</v>
      </c>
      <c r="H15" s="43" t="str">
        <f aca="false">IF(F2:F104="46710008",(C2:C104*Tabelle3!F81/60),("???"))</f>
        <v>???</v>
      </c>
    </row>
    <row r="16" customFormat="false" ht="13.8" hidden="false" customHeight="false" outlineLevel="0" collapsed="false">
      <c r="A16" s="40" t="s">
        <v>62</v>
      </c>
      <c r="B16" s="41" t="s">
        <v>27</v>
      </c>
      <c r="C16" s="41" t="n">
        <v>300</v>
      </c>
      <c r="D16" s="41" t="n">
        <v>0</v>
      </c>
      <c r="E16" s="42" t="n">
        <v>42741</v>
      </c>
      <c r="F16" s="41" t="s">
        <v>63</v>
      </c>
      <c r="G16" s="40" t="s">
        <v>64</v>
      </c>
      <c r="H16" s="43" t="str">
        <f aca="false">IF(F2:F104="46710008",(C2:C104*Tabelle3!F81/60),("???"))</f>
        <v>???</v>
      </c>
    </row>
    <row r="17" customFormat="false" ht="13.8" hidden="false" customHeight="false" outlineLevel="0" collapsed="false">
      <c r="A17" s="40" t="s">
        <v>65</v>
      </c>
      <c r="B17" s="41" t="s">
        <v>33</v>
      </c>
      <c r="C17" s="41" t="n">
        <v>50</v>
      </c>
      <c r="D17" s="41" t="n">
        <v>0</v>
      </c>
      <c r="E17" s="42" t="n">
        <v>42741</v>
      </c>
      <c r="F17" s="41" t="s">
        <v>66</v>
      </c>
      <c r="G17" s="40" t="s">
        <v>67</v>
      </c>
      <c r="H17" s="43" t="str">
        <f aca="false">IF(F2:F104="46710008",(C2:C104*Tabelle3!F81/60),("???"))</f>
        <v>???</v>
      </c>
    </row>
    <row r="18" customFormat="false" ht="13.8" hidden="false" customHeight="false" outlineLevel="0" collapsed="false">
      <c r="A18" s="40" t="s">
        <v>68</v>
      </c>
      <c r="B18" s="41" t="s">
        <v>33</v>
      </c>
      <c r="C18" s="41" t="n">
        <v>55</v>
      </c>
      <c r="D18" s="41" t="n">
        <v>0</v>
      </c>
      <c r="E18" s="42" t="n">
        <v>42744</v>
      </c>
      <c r="F18" s="41" t="s">
        <v>69</v>
      </c>
      <c r="G18" s="40" t="s">
        <v>70</v>
      </c>
      <c r="H18" s="43" t="str">
        <f aca="false">IF(F2:F104="46710008",(C2:C104*Tabelle3!F81/60),("???"))</f>
        <v>???</v>
      </c>
    </row>
    <row r="19" customFormat="false" ht="13.8" hidden="false" customHeight="false" outlineLevel="0" collapsed="false">
      <c r="A19" s="40" t="s">
        <v>71</v>
      </c>
      <c r="B19" s="41" t="s">
        <v>33</v>
      </c>
      <c r="C19" s="41" t="n">
        <v>40</v>
      </c>
      <c r="D19" s="41" t="n">
        <v>0</v>
      </c>
      <c r="E19" s="42" t="n">
        <v>42744</v>
      </c>
      <c r="F19" s="41" t="s">
        <v>72</v>
      </c>
      <c r="G19" s="40" t="s">
        <v>73</v>
      </c>
      <c r="H19" s="43" t="str">
        <f aca="false">IF(F2:F104="46710008",(C2:C104*Tabelle3!F81/60),("???"))</f>
        <v>???</v>
      </c>
    </row>
    <row r="20" customFormat="false" ht="13.8" hidden="false" customHeight="false" outlineLevel="0" collapsed="false">
      <c r="A20" s="40" t="s">
        <v>74</v>
      </c>
      <c r="B20" s="41" t="s">
        <v>33</v>
      </c>
      <c r="C20" s="41" t="n">
        <v>64</v>
      </c>
      <c r="D20" s="41" t="n">
        <v>0</v>
      </c>
      <c r="E20" s="42" t="n">
        <v>42745</v>
      </c>
      <c r="F20" s="41" t="s">
        <v>75</v>
      </c>
      <c r="G20" s="40" t="s">
        <v>76</v>
      </c>
      <c r="H20" s="43" t="str">
        <f aca="false">IF(F2:F104="46710008",(C2:C104*Tabelle3!F81/60),("???"))</f>
        <v>???</v>
      </c>
    </row>
    <row r="21" customFormat="false" ht="13.8" hidden="false" customHeight="false" outlineLevel="0" collapsed="false">
      <c r="A21" s="40" t="s">
        <v>77</v>
      </c>
      <c r="B21" s="41" t="s">
        <v>25</v>
      </c>
      <c r="C21" s="41" t="n">
        <v>100</v>
      </c>
      <c r="D21" s="41" t="n">
        <v>0</v>
      </c>
      <c r="E21" s="42" t="n">
        <v>42745</v>
      </c>
      <c r="F21" s="41" t="s">
        <v>78</v>
      </c>
      <c r="G21" s="40" t="s">
        <v>79</v>
      </c>
      <c r="H21" s="43" t="str">
        <f aca="false">IF(F2:F104="46710008",(C2:C104*Tabelle3!F81/60),("???"))</f>
        <v>???</v>
      </c>
    </row>
    <row r="22" customFormat="false" ht="13.8" hidden="false" customHeight="false" outlineLevel="0" collapsed="false">
      <c r="A22" s="40" t="s">
        <v>80</v>
      </c>
      <c r="B22" s="41" t="s">
        <v>33</v>
      </c>
      <c r="C22" s="41" t="n">
        <v>250</v>
      </c>
      <c r="D22" s="41" t="n">
        <v>0</v>
      </c>
      <c r="E22" s="42" t="n">
        <v>42745</v>
      </c>
      <c r="F22" s="41" t="s">
        <v>81</v>
      </c>
      <c r="G22" s="40" t="s">
        <v>82</v>
      </c>
      <c r="H22" s="43" t="str">
        <f aca="false">IF(F2:F104="46710008",(C2:C104*Tabelle3!F81/60),("???"))</f>
        <v>???</v>
      </c>
    </row>
    <row r="23" customFormat="false" ht="13.8" hidden="false" customHeight="false" outlineLevel="0" collapsed="false">
      <c r="A23" s="40" t="s">
        <v>83</v>
      </c>
      <c r="B23" s="41" t="s">
        <v>33</v>
      </c>
      <c r="C23" s="41" t="n">
        <v>40</v>
      </c>
      <c r="D23" s="41" t="n">
        <v>0</v>
      </c>
      <c r="E23" s="42" t="n">
        <v>42745</v>
      </c>
      <c r="F23" s="41" t="s">
        <v>84</v>
      </c>
      <c r="G23" s="40" t="s">
        <v>85</v>
      </c>
      <c r="H23" s="43" t="str">
        <f aca="false">IF(F2:F104="46710008",(C2:C104*Tabelle3!F81/60),("???"))</f>
        <v>???</v>
      </c>
    </row>
    <row r="24" customFormat="false" ht="13.8" hidden="false" customHeight="false" outlineLevel="0" collapsed="false">
      <c r="A24" s="40" t="s">
        <v>86</v>
      </c>
      <c r="B24" s="41" t="s">
        <v>25</v>
      </c>
      <c r="C24" s="41" t="n">
        <v>100</v>
      </c>
      <c r="D24" s="41" t="n">
        <v>0</v>
      </c>
      <c r="E24" s="42" t="n">
        <v>42746</v>
      </c>
      <c r="F24" s="41" t="s">
        <v>87</v>
      </c>
      <c r="G24" s="40" t="s">
        <v>88</v>
      </c>
      <c r="H24" s="43" t="str">
        <f aca="false">IF(F2:F104="46710008",(C2:C104*Tabelle3!F81/60),("???"))</f>
        <v>???</v>
      </c>
    </row>
    <row r="25" customFormat="false" ht="13.8" hidden="false" customHeight="false" outlineLevel="0" collapsed="false">
      <c r="A25" s="40" t="s">
        <v>89</v>
      </c>
      <c r="B25" s="41" t="s">
        <v>25</v>
      </c>
      <c r="C25" s="41" t="n">
        <v>100</v>
      </c>
      <c r="D25" s="41" t="n">
        <v>0</v>
      </c>
      <c r="E25" s="42" t="n">
        <v>42746</v>
      </c>
      <c r="F25" s="41" t="s">
        <v>90</v>
      </c>
      <c r="G25" s="40" t="s">
        <v>91</v>
      </c>
      <c r="H25" s="43" t="str">
        <f aca="false">IF(F2:F104="46710008",(C2:C104*Tabelle3!F81/60),("???"))</f>
        <v>???</v>
      </c>
    </row>
    <row r="26" customFormat="false" ht="13.8" hidden="false" customHeight="false" outlineLevel="0" collapsed="false">
      <c r="A26" s="40" t="s">
        <v>92</v>
      </c>
      <c r="B26" s="41" t="s">
        <v>33</v>
      </c>
      <c r="C26" s="41" t="n">
        <v>60</v>
      </c>
      <c r="D26" s="41" t="n">
        <v>0</v>
      </c>
      <c r="E26" s="42" t="n">
        <v>42746</v>
      </c>
      <c r="F26" s="41" t="s">
        <v>93</v>
      </c>
      <c r="G26" s="40" t="s">
        <v>94</v>
      </c>
      <c r="H26" s="43" t="str">
        <f aca="false">IF(F2:F104="46710008",(C2:C104*Tabelle3!F81/60),("???"))</f>
        <v>???</v>
      </c>
    </row>
    <row r="27" customFormat="false" ht="13.8" hidden="false" customHeight="false" outlineLevel="0" collapsed="false">
      <c r="A27" s="40" t="s">
        <v>95</v>
      </c>
      <c r="B27" s="41" t="s">
        <v>33</v>
      </c>
      <c r="C27" s="41" t="n">
        <v>24</v>
      </c>
      <c r="D27" s="41" t="n">
        <v>0</v>
      </c>
      <c r="E27" s="42" t="n">
        <v>42746</v>
      </c>
      <c r="F27" s="41" t="s">
        <v>96</v>
      </c>
      <c r="G27" s="40" t="s">
        <v>97</v>
      </c>
      <c r="H27" s="43" t="str">
        <f aca="false">IF(F2:F104="46710008",(C2:C104*Tabelle3!F81/60),("???"))</f>
        <v>???</v>
      </c>
    </row>
    <row r="28" customFormat="false" ht="13.8" hidden="false" customHeight="false" outlineLevel="0" collapsed="false">
      <c r="A28" s="40" t="s">
        <v>98</v>
      </c>
      <c r="B28" s="41" t="s">
        <v>33</v>
      </c>
      <c r="C28" s="41" t="n">
        <v>15</v>
      </c>
      <c r="D28" s="41" t="n">
        <v>0</v>
      </c>
      <c r="E28" s="42" t="n">
        <v>42746</v>
      </c>
      <c r="F28" s="41" t="s">
        <v>99</v>
      </c>
      <c r="G28" s="40" t="s">
        <v>100</v>
      </c>
      <c r="H28" s="43" t="str">
        <f aca="false">IF(F2:F104="46710008",(C2:C104*Tabelle3!F81/60),("???"))</f>
        <v>???</v>
      </c>
    </row>
    <row r="29" customFormat="false" ht="13.8" hidden="false" customHeight="false" outlineLevel="0" collapsed="false">
      <c r="A29" s="40" t="s">
        <v>101</v>
      </c>
      <c r="B29" s="41" t="s">
        <v>33</v>
      </c>
      <c r="C29" s="41" t="n">
        <v>20</v>
      </c>
      <c r="D29" s="41" t="n">
        <v>0</v>
      </c>
      <c r="E29" s="42" t="n">
        <v>42746</v>
      </c>
      <c r="F29" s="41" t="s">
        <v>102</v>
      </c>
      <c r="G29" s="40" t="s">
        <v>103</v>
      </c>
      <c r="H29" s="43" t="str">
        <f aca="false">IF(F2:F104="46710008",(C2:C104*Tabelle3!F81/60),("???"))</f>
        <v>???</v>
      </c>
    </row>
    <row r="30" customFormat="false" ht="13.8" hidden="false" customHeight="false" outlineLevel="0" collapsed="false">
      <c r="A30" s="40" t="s">
        <v>104</v>
      </c>
      <c r="B30" s="41" t="s">
        <v>33</v>
      </c>
      <c r="C30" s="41" t="n">
        <v>30</v>
      </c>
      <c r="D30" s="41" t="n">
        <v>0</v>
      </c>
      <c r="E30" s="42" t="n">
        <v>42746</v>
      </c>
      <c r="F30" s="41" t="s">
        <v>105</v>
      </c>
      <c r="G30" s="40" t="s">
        <v>106</v>
      </c>
      <c r="H30" s="43" t="str">
        <f aca="false">IF(F2:F104="46710008",(C2:C104*Tabelle3!F81/60),("???"))</f>
        <v>???</v>
      </c>
    </row>
    <row r="31" customFormat="false" ht="13.8" hidden="false" customHeight="false" outlineLevel="0" collapsed="false">
      <c r="A31" s="40" t="s">
        <v>107</v>
      </c>
      <c r="B31" s="41" t="s">
        <v>33</v>
      </c>
      <c r="C31" s="41" t="n">
        <v>100</v>
      </c>
      <c r="D31" s="41" t="n">
        <v>0</v>
      </c>
      <c r="E31" s="42" t="n">
        <v>42746</v>
      </c>
      <c r="F31" s="41" t="s">
        <v>108</v>
      </c>
      <c r="G31" s="40" t="s">
        <v>109</v>
      </c>
      <c r="H31" s="43" t="str">
        <f aca="false">IF(F2:F104="46710008",(C2:C104*Tabelle3!F81/60),("???"))</f>
        <v>???</v>
      </c>
    </row>
    <row r="32" customFormat="false" ht="13.8" hidden="false" customHeight="false" outlineLevel="0" collapsed="false">
      <c r="A32" s="40" t="s">
        <v>110</v>
      </c>
      <c r="B32" s="41" t="s">
        <v>33</v>
      </c>
      <c r="C32" s="41" t="n">
        <v>100</v>
      </c>
      <c r="D32" s="41" t="n">
        <v>0</v>
      </c>
      <c r="E32" s="42" t="n">
        <v>42746</v>
      </c>
      <c r="F32" s="41" t="s">
        <v>111</v>
      </c>
      <c r="G32" s="40" t="s">
        <v>112</v>
      </c>
      <c r="H32" s="43" t="str">
        <f aca="false">IF(F2:F104="46710008",(C2:C104*Tabelle3!F81/60),("???"))</f>
        <v>???</v>
      </c>
    </row>
    <row r="33" customFormat="false" ht="13.8" hidden="false" customHeight="false" outlineLevel="0" collapsed="false">
      <c r="A33" s="40" t="s">
        <v>113</v>
      </c>
      <c r="B33" s="41" t="s">
        <v>33</v>
      </c>
      <c r="C33" s="41" t="n">
        <v>25</v>
      </c>
      <c r="D33" s="41" t="n">
        <v>0</v>
      </c>
      <c r="E33" s="42" t="n">
        <v>42746</v>
      </c>
      <c r="F33" s="41" t="s">
        <v>114</v>
      </c>
      <c r="G33" s="40" t="s">
        <v>115</v>
      </c>
      <c r="H33" s="43" t="str">
        <f aca="false">IF(F2:F104="46710008",(C2:C104*Tabelle3!F81/60),("???"))</f>
        <v>???</v>
      </c>
    </row>
    <row r="34" customFormat="false" ht="13.8" hidden="false" customHeight="false" outlineLevel="0" collapsed="false">
      <c r="A34" s="40" t="s">
        <v>116</v>
      </c>
      <c r="B34" s="41" t="s">
        <v>22</v>
      </c>
      <c r="C34" s="41" t="n">
        <v>48</v>
      </c>
      <c r="D34" s="41" t="n">
        <v>0</v>
      </c>
      <c r="E34" s="42" t="n">
        <v>42747</v>
      </c>
      <c r="F34" s="41" t="s">
        <v>117</v>
      </c>
      <c r="G34" s="40" t="s">
        <v>118</v>
      </c>
      <c r="H34" s="43" t="str">
        <f aca="false">IF(F2:F104="46710008",(C2:C104*Tabelle3!F81/60),("???"))</f>
        <v>???</v>
      </c>
    </row>
    <row r="35" customFormat="false" ht="13.8" hidden="false" customHeight="false" outlineLevel="0" collapsed="false">
      <c r="A35" s="40" t="s">
        <v>119</v>
      </c>
      <c r="B35" s="41" t="s">
        <v>33</v>
      </c>
      <c r="C35" s="41" t="n">
        <v>10</v>
      </c>
      <c r="D35" s="41" t="n">
        <v>0</v>
      </c>
      <c r="E35" s="42" t="n">
        <v>42747</v>
      </c>
      <c r="F35" s="41" t="s">
        <v>120</v>
      </c>
      <c r="G35" s="40" t="s">
        <v>121</v>
      </c>
      <c r="H35" s="43" t="str">
        <f aca="false">IF(F2:F104="46710008",(C2:C104*Tabelle3!F81/60),("???"))</f>
        <v>???</v>
      </c>
    </row>
    <row r="36" customFormat="false" ht="13.8" hidden="false" customHeight="false" outlineLevel="0" collapsed="false">
      <c r="A36" s="40" t="s">
        <v>122</v>
      </c>
      <c r="B36" s="41" t="s">
        <v>33</v>
      </c>
      <c r="C36" s="41" t="n">
        <v>10</v>
      </c>
      <c r="D36" s="41" t="n">
        <v>0</v>
      </c>
      <c r="E36" s="42" t="n">
        <v>42747</v>
      </c>
      <c r="F36" s="41" t="s">
        <v>120</v>
      </c>
      <c r="G36" s="40" t="s">
        <v>121</v>
      </c>
      <c r="H36" s="43" t="str">
        <f aca="false">IF(F2:F104="46710008",(C2:C104*Tabelle3!F81/60),("???"))</f>
        <v>???</v>
      </c>
    </row>
    <row r="37" customFormat="false" ht="13.8" hidden="false" customHeight="false" outlineLevel="0" collapsed="false">
      <c r="A37" s="40" t="s">
        <v>123</v>
      </c>
      <c r="B37" s="41" t="s">
        <v>33</v>
      </c>
      <c r="C37" s="41" t="n">
        <v>38</v>
      </c>
      <c r="D37" s="41" t="n">
        <v>0</v>
      </c>
      <c r="E37" s="42" t="n">
        <v>42747</v>
      </c>
      <c r="F37" s="41" t="s">
        <v>124</v>
      </c>
      <c r="G37" s="40" t="s">
        <v>125</v>
      </c>
      <c r="H37" s="43" t="str">
        <f aca="false">IF(F2:F104="46710008",(C2:C104*Tabelle3!F81/60),("???"))</f>
        <v>???</v>
      </c>
    </row>
    <row r="38" customFormat="false" ht="13.8" hidden="false" customHeight="false" outlineLevel="0" collapsed="false">
      <c r="A38" s="40" t="s">
        <v>126</v>
      </c>
      <c r="B38" s="41" t="s">
        <v>27</v>
      </c>
      <c r="C38" s="41" t="n">
        <v>300</v>
      </c>
      <c r="D38" s="41" t="n">
        <v>0</v>
      </c>
      <c r="E38" s="42" t="n">
        <v>42747</v>
      </c>
      <c r="F38" s="41" t="s">
        <v>60</v>
      </c>
      <c r="G38" s="40" t="s">
        <v>61</v>
      </c>
      <c r="H38" s="43" t="str">
        <f aca="false">IF(F2:F104="46710008",(C2:C104*Tabelle3!F81/60),("???"))</f>
        <v>???</v>
      </c>
    </row>
    <row r="39" customFormat="false" ht="13.8" hidden="false" customHeight="false" outlineLevel="0" collapsed="false">
      <c r="A39" s="40" t="s">
        <v>127</v>
      </c>
      <c r="B39" s="41" t="s">
        <v>27</v>
      </c>
      <c r="C39" s="41" t="n">
        <v>300</v>
      </c>
      <c r="D39" s="41" t="n">
        <v>0</v>
      </c>
      <c r="E39" s="42" t="n">
        <v>42747</v>
      </c>
      <c r="F39" s="41" t="s">
        <v>63</v>
      </c>
      <c r="G39" s="40" t="s">
        <v>64</v>
      </c>
      <c r="H39" s="43" t="str">
        <f aca="false">IF(F2:F104="46710008",(C2:C104*Tabelle3!F81/60),("???"))</f>
        <v>???</v>
      </c>
    </row>
    <row r="40" customFormat="false" ht="13.8" hidden="false" customHeight="false" outlineLevel="0" collapsed="false">
      <c r="A40" s="40" t="s">
        <v>128</v>
      </c>
      <c r="B40" s="41" t="s">
        <v>33</v>
      </c>
      <c r="C40" s="41" t="n">
        <v>50</v>
      </c>
      <c r="D40" s="41" t="n">
        <v>0</v>
      </c>
      <c r="E40" s="42" t="n">
        <v>42748</v>
      </c>
      <c r="F40" s="41" t="s">
        <v>129</v>
      </c>
      <c r="G40" s="40" t="s">
        <v>130</v>
      </c>
      <c r="H40" s="43" t="str">
        <f aca="false">IF(F2:F104="46710008",(C2:C104*Tabelle3!F81/60),("???"))</f>
        <v>???</v>
      </c>
    </row>
    <row r="41" customFormat="false" ht="13.8" hidden="false" customHeight="false" outlineLevel="0" collapsed="false">
      <c r="A41" s="40" t="s">
        <v>131</v>
      </c>
      <c r="B41" s="41" t="s">
        <v>33</v>
      </c>
      <c r="C41" s="41" t="n">
        <v>20</v>
      </c>
      <c r="D41" s="41" t="n">
        <v>0</v>
      </c>
      <c r="E41" s="42" t="n">
        <v>42748</v>
      </c>
      <c r="F41" s="41" t="s">
        <v>132</v>
      </c>
      <c r="G41" s="40" t="s">
        <v>133</v>
      </c>
      <c r="H41" s="43" t="str">
        <f aca="false">IF(F2:F104="46710008",(C2:C104*Tabelle3!F81/60),("???"))</f>
        <v>???</v>
      </c>
    </row>
    <row r="42" customFormat="false" ht="13.8" hidden="false" customHeight="false" outlineLevel="0" collapsed="false">
      <c r="A42" s="40" t="s">
        <v>134</v>
      </c>
      <c r="B42" s="41" t="s">
        <v>33</v>
      </c>
      <c r="C42" s="41" t="n">
        <v>25</v>
      </c>
      <c r="D42" s="41" t="n">
        <v>0</v>
      </c>
      <c r="E42" s="42" t="n">
        <v>42748</v>
      </c>
      <c r="F42" s="41" t="s">
        <v>135</v>
      </c>
      <c r="G42" s="40" t="s">
        <v>136</v>
      </c>
      <c r="H42" s="43" t="str">
        <f aca="false">IF(F2:F104="46710008",(C2:C104*Tabelle3!F81/60),("???"))</f>
        <v>???</v>
      </c>
    </row>
    <row r="43" customFormat="false" ht="13.8" hidden="false" customHeight="false" outlineLevel="0" collapsed="false">
      <c r="A43" s="40" t="s">
        <v>137</v>
      </c>
      <c r="B43" s="41" t="s">
        <v>22</v>
      </c>
      <c r="C43" s="41" t="n">
        <v>300</v>
      </c>
      <c r="D43" s="41" t="n">
        <v>0</v>
      </c>
      <c r="E43" s="42" t="n">
        <v>42748</v>
      </c>
      <c r="F43" s="41" t="s">
        <v>23</v>
      </c>
      <c r="G43" s="40" t="s">
        <v>24</v>
      </c>
      <c r="H43" s="43" t="n">
        <f aca="false">IF(F2:F104="46710008",(C2:C104*Tabelle3!F81/60),("???"))</f>
        <v>15.8333333333334</v>
      </c>
    </row>
    <row r="44" customFormat="false" ht="13.8" hidden="false" customHeight="false" outlineLevel="0" collapsed="false">
      <c r="A44" s="40" t="s">
        <v>138</v>
      </c>
      <c r="B44" s="41" t="s">
        <v>27</v>
      </c>
      <c r="C44" s="41" t="n">
        <v>150</v>
      </c>
      <c r="D44" s="41" t="n">
        <v>0</v>
      </c>
      <c r="E44" s="42" t="n">
        <v>42748</v>
      </c>
      <c r="F44" s="41" t="s">
        <v>139</v>
      </c>
      <c r="G44" s="40" t="s">
        <v>140</v>
      </c>
      <c r="H44" s="43" t="str">
        <f aca="false">IF(F2:F104="46710008",(C2:C104*Tabelle3!F81/60),("???"))</f>
        <v>???</v>
      </c>
    </row>
    <row r="45" customFormat="false" ht="13.8" hidden="false" customHeight="false" outlineLevel="0" collapsed="false">
      <c r="A45" s="40" t="s">
        <v>141</v>
      </c>
      <c r="B45" s="41" t="s">
        <v>31</v>
      </c>
      <c r="C45" s="41" t="n">
        <v>1050</v>
      </c>
      <c r="D45" s="41" t="n">
        <v>700</v>
      </c>
      <c r="E45" s="42" t="n">
        <v>42751</v>
      </c>
      <c r="F45" s="41" t="s">
        <v>142</v>
      </c>
      <c r="G45" s="40" t="s">
        <v>143</v>
      </c>
      <c r="H45" s="43" t="str">
        <f aca="false">IF(F2:F104="46710008",(C2:C104*Tabelle3!F81/60),("???"))</f>
        <v>???</v>
      </c>
    </row>
    <row r="46" customFormat="false" ht="13.8" hidden="false" customHeight="false" outlineLevel="0" collapsed="false">
      <c r="A46" s="40" t="s">
        <v>144</v>
      </c>
      <c r="B46" s="41" t="s">
        <v>33</v>
      </c>
      <c r="C46" s="41" t="n">
        <v>75</v>
      </c>
      <c r="D46" s="41" t="n">
        <v>0</v>
      </c>
      <c r="E46" s="42" t="n">
        <v>42751</v>
      </c>
      <c r="F46" s="41" t="s">
        <v>145</v>
      </c>
      <c r="G46" s="40" t="s">
        <v>146</v>
      </c>
      <c r="H46" s="43" t="str">
        <f aca="false">IF(F2:F104="46710008",(C2:C104*Tabelle3!F81/60),("???"))</f>
        <v>???</v>
      </c>
    </row>
    <row r="47" customFormat="false" ht="13.8" hidden="false" customHeight="false" outlineLevel="0" collapsed="false">
      <c r="A47" s="40" t="s">
        <v>147</v>
      </c>
      <c r="B47" s="41" t="s">
        <v>33</v>
      </c>
      <c r="C47" s="41" t="n">
        <v>80</v>
      </c>
      <c r="D47" s="41" t="n">
        <v>0</v>
      </c>
      <c r="E47" s="42" t="n">
        <v>42751</v>
      </c>
      <c r="F47" s="41" t="s">
        <v>53</v>
      </c>
      <c r="G47" s="40" t="s">
        <v>54</v>
      </c>
      <c r="H47" s="43" t="str">
        <f aca="false">IF(F2:F104="46710008",(C2:C104*Tabelle3!F81/60),("???"))</f>
        <v>???</v>
      </c>
    </row>
    <row r="48" customFormat="false" ht="13.8" hidden="false" customHeight="false" outlineLevel="0" collapsed="false">
      <c r="A48" s="40" t="s">
        <v>148</v>
      </c>
      <c r="B48" s="41" t="s">
        <v>33</v>
      </c>
      <c r="C48" s="41" t="n">
        <v>150</v>
      </c>
      <c r="D48" s="41" t="n">
        <v>0</v>
      </c>
      <c r="E48" s="42" t="n">
        <v>42751</v>
      </c>
      <c r="F48" s="41" t="s">
        <v>56</v>
      </c>
      <c r="G48" s="40" t="s">
        <v>57</v>
      </c>
      <c r="H48" s="43" t="str">
        <f aca="false">IF(F2:F104="46710008",(C2:C104*Tabelle3!F81/60),("???"))</f>
        <v>???</v>
      </c>
    </row>
    <row r="49" customFormat="false" ht="13.8" hidden="false" customHeight="false" outlineLevel="0" collapsed="false">
      <c r="A49" s="40" t="s">
        <v>149</v>
      </c>
      <c r="B49" s="41" t="s">
        <v>27</v>
      </c>
      <c r="C49" s="41" t="n">
        <v>150</v>
      </c>
      <c r="D49" s="41" t="n">
        <v>0</v>
      </c>
      <c r="E49" s="42" t="n">
        <v>42751</v>
      </c>
      <c r="F49" s="41" t="s">
        <v>150</v>
      </c>
      <c r="G49" s="40" t="s">
        <v>29</v>
      </c>
      <c r="H49" s="43" t="str">
        <f aca="false">IF(F2:F104="46710008",(C2:C104*Tabelle3!F81/60),("???"))</f>
        <v>???</v>
      </c>
    </row>
    <row r="50" customFormat="false" ht="13.8" hidden="false" customHeight="false" outlineLevel="0" collapsed="false">
      <c r="A50" s="40" t="s">
        <v>151</v>
      </c>
      <c r="B50" s="41" t="s">
        <v>25</v>
      </c>
      <c r="C50" s="41" t="n">
        <v>100</v>
      </c>
      <c r="D50" s="41" t="n">
        <v>0</v>
      </c>
      <c r="E50" s="42" t="n">
        <v>42752</v>
      </c>
      <c r="F50" s="41" t="s">
        <v>152</v>
      </c>
      <c r="G50" s="40" t="s">
        <v>153</v>
      </c>
      <c r="H50" s="43" t="str">
        <f aca="false">IF(F2:F104="46710008",(C2:C104*Tabelle3!F81/60),("???"))</f>
        <v>???</v>
      </c>
    </row>
    <row r="51" customFormat="false" ht="13.8" hidden="false" customHeight="false" outlineLevel="0" collapsed="false">
      <c r="A51" s="40" t="s">
        <v>154</v>
      </c>
      <c r="B51" s="41" t="s">
        <v>33</v>
      </c>
      <c r="C51" s="41" t="n">
        <v>30</v>
      </c>
      <c r="D51" s="41" t="n">
        <v>0</v>
      </c>
      <c r="E51" s="42" t="n">
        <v>42752</v>
      </c>
      <c r="F51" s="41" t="s">
        <v>155</v>
      </c>
      <c r="G51" s="40" t="s">
        <v>156</v>
      </c>
      <c r="H51" s="43" t="str">
        <f aca="false">IF(F2:F104="46710008",(C2:C104*Tabelle3!F81/60),("???"))</f>
        <v>???</v>
      </c>
    </row>
    <row r="52" customFormat="false" ht="13.8" hidden="false" customHeight="false" outlineLevel="0" collapsed="false">
      <c r="A52" s="40" t="s">
        <v>157</v>
      </c>
      <c r="B52" s="41" t="s">
        <v>33</v>
      </c>
      <c r="C52" s="41" t="n">
        <v>40</v>
      </c>
      <c r="D52" s="41" t="n">
        <v>0</v>
      </c>
      <c r="E52" s="42" t="n">
        <v>42752</v>
      </c>
      <c r="F52" s="41" t="s">
        <v>72</v>
      </c>
      <c r="G52" s="40" t="s">
        <v>73</v>
      </c>
      <c r="H52" s="43" t="str">
        <f aca="false">IF(F2:F104="46710008",(C2:C104*Tabelle3!F81/60),("???"))</f>
        <v>???</v>
      </c>
    </row>
    <row r="53" customFormat="false" ht="13.8" hidden="false" customHeight="false" outlineLevel="0" collapsed="false">
      <c r="A53" s="40" t="s">
        <v>158</v>
      </c>
      <c r="B53" s="41" t="s">
        <v>22</v>
      </c>
      <c r="C53" s="41" t="n">
        <v>300</v>
      </c>
      <c r="D53" s="41" t="n">
        <v>0</v>
      </c>
      <c r="E53" s="42" t="n">
        <v>42752</v>
      </c>
      <c r="F53" s="41" t="s">
        <v>23</v>
      </c>
      <c r="G53" s="40" t="s">
        <v>24</v>
      </c>
      <c r="H53" s="43" t="n">
        <f aca="false">IF(F2:F104="46710008",(C2:C104*Tabelle3!F81/60),("???"))</f>
        <v>15.8333333333334</v>
      </c>
    </row>
    <row r="54" customFormat="false" ht="13.8" hidden="false" customHeight="false" outlineLevel="0" collapsed="false">
      <c r="A54" s="40" t="s">
        <v>159</v>
      </c>
      <c r="B54" s="41" t="s">
        <v>27</v>
      </c>
      <c r="C54" s="41" t="n">
        <v>300</v>
      </c>
      <c r="D54" s="41" t="n">
        <v>0</v>
      </c>
      <c r="E54" s="42" t="n">
        <v>42752</v>
      </c>
      <c r="F54" s="41" t="s">
        <v>60</v>
      </c>
      <c r="G54" s="40" t="s">
        <v>61</v>
      </c>
      <c r="H54" s="43" t="str">
        <f aca="false">IF(F2:F104="46710008",(C2:C104*Tabelle3!F81/60),("???"))</f>
        <v>???</v>
      </c>
    </row>
    <row r="55" customFormat="false" ht="13.8" hidden="false" customHeight="false" outlineLevel="0" collapsed="false">
      <c r="A55" s="40" t="s">
        <v>160</v>
      </c>
      <c r="B55" s="41" t="s">
        <v>25</v>
      </c>
      <c r="C55" s="41" t="n">
        <v>100</v>
      </c>
      <c r="D55" s="41" t="n">
        <v>0</v>
      </c>
      <c r="E55" s="42" t="n">
        <v>42753</v>
      </c>
      <c r="F55" s="41" t="s">
        <v>161</v>
      </c>
      <c r="G55" s="40" t="s">
        <v>162</v>
      </c>
      <c r="H55" s="43" t="str">
        <f aca="false">IF(F2:F104="46710008",(C2:C104*Tabelle3!F81/60),("???"))</f>
        <v>???</v>
      </c>
    </row>
    <row r="56" customFormat="false" ht="13.8" hidden="false" customHeight="false" outlineLevel="0" collapsed="false">
      <c r="A56" s="40" t="s">
        <v>163</v>
      </c>
      <c r="B56" s="41" t="s">
        <v>22</v>
      </c>
      <c r="C56" s="41" t="n">
        <v>48</v>
      </c>
      <c r="D56" s="41" t="n">
        <v>0</v>
      </c>
      <c r="E56" s="42" t="n">
        <v>42753</v>
      </c>
      <c r="F56" s="41" t="s">
        <v>164</v>
      </c>
      <c r="G56" s="40" t="s">
        <v>165</v>
      </c>
      <c r="H56" s="43" t="str">
        <f aca="false">IF(F2:F104="46710008",(C2:C104*Tabelle3!F81/60),("???"))</f>
        <v>???</v>
      </c>
    </row>
    <row r="57" customFormat="false" ht="13.8" hidden="false" customHeight="false" outlineLevel="0" collapsed="false">
      <c r="A57" s="40" t="s">
        <v>166</v>
      </c>
      <c r="B57" s="41" t="s">
        <v>33</v>
      </c>
      <c r="C57" s="41" t="n">
        <v>40</v>
      </c>
      <c r="D57" s="41" t="n">
        <v>0</v>
      </c>
      <c r="E57" s="42" t="n">
        <v>42753</v>
      </c>
      <c r="F57" s="41" t="s">
        <v>167</v>
      </c>
      <c r="G57" s="40" t="s">
        <v>168</v>
      </c>
      <c r="H57" s="43" t="str">
        <f aca="false">IF(F2:F104="46710008",(C2:C104*Tabelle3!F81/60),("???"))</f>
        <v>???</v>
      </c>
    </row>
    <row r="58" customFormat="false" ht="13.8" hidden="false" customHeight="false" outlineLevel="0" collapsed="false">
      <c r="A58" s="40" t="s">
        <v>169</v>
      </c>
      <c r="B58" s="41" t="s">
        <v>33</v>
      </c>
      <c r="C58" s="41" t="n">
        <v>12</v>
      </c>
      <c r="D58" s="41" t="n">
        <v>0</v>
      </c>
      <c r="E58" s="42" t="n">
        <v>42753</v>
      </c>
      <c r="F58" s="41" t="s">
        <v>170</v>
      </c>
      <c r="G58" s="40" t="s">
        <v>171</v>
      </c>
      <c r="H58" s="43" t="str">
        <f aca="false">IF(F2:F104="46710008",(C2:C104*Tabelle3!F81/60),("???"))</f>
        <v>???</v>
      </c>
    </row>
    <row r="59" customFormat="false" ht="13.8" hidden="false" customHeight="false" outlineLevel="0" collapsed="false">
      <c r="A59" s="40" t="s">
        <v>172</v>
      </c>
      <c r="B59" s="41" t="s">
        <v>33</v>
      </c>
      <c r="C59" s="41" t="n">
        <v>40</v>
      </c>
      <c r="D59" s="41" t="n">
        <v>0</v>
      </c>
      <c r="E59" s="42" t="n">
        <v>42753</v>
      </c>
      <c r="F59" s="41" t="s">
        <v>173</v>
      </c>
      <c r="G59" s="40" t="s">
        <v>174</v>
      </c>
      <c r="H59" s="43" t="str">
        <f aca="false">IF(F2:F104="46710008",(C2:C104*Tabelle3!F81/60),("???"))</f>
        <v>???</v>
      </c>
    </row>
    <row r="60" customFormat="false" ht="13.8" hidden="false" customHeight="false" outlineLevel="0" collapsed="false">
      <c r="A60" s="40" t="s">
        <v>175</v>
      </c>
      <c r="B60" s="41" t="s">
        <v>33</v>
      </c>
      <c r="C60" s="41" t="n">
        <v>30</v>
      </c>
      <c r="D60" s="41" t="n">
        <v>0</v>
      </c>
      <c r="E60" s="42" t="n">
        <v>42754</v>
      </c>
      <c r="F60" s="41" t="s">
        <v>120</v>
      </c>
      <c r="G60" s="40" t="s">
        <v>121</v>
      </c>
      <c r="H60" s="43" t="str">
        <f aca="false">IF(F2:F104="46710008",(C2:C104*Tabelle3!F81/60),("???"))</f>
        <v>???</v>
      </c>
    </row>
    <row r="61" customFormat="false" ht="13.8" hidden="false" customHeight="false" outlineLevel="0" collapsed="false">
      <c r="A61" s="40" t="s">
        <v>176</v>
      </c>
      <c r="B61" s="41" t="s">
        <v>33</v>
      </c>
      <c r="C61" s="41" t="n">
        <v>15</v>
      </c>
      <c r="D61" s="41" t="n">
        <v>0</v>
      </c>
      <c r="E61" s="42" t="n">
        <v>42754</v>
      </c>
      <c r="F61" s="41" t="n">
        <v>46710008</v>
      </c>
      <c r="G61" s="40" t="s">
        <v>121</v>
      </c>
      <c r="H61" s="43" t="str">
        <f aca="false">IF(F2:F104="46710008",(C2:C104*Tabelle3!F81/60),("???"))</f>
        <v>???</v>
      </c>
    </row>
    <row r="62" customFormat="false" ht="13.8" hidden="false" customHeight="false" outlineLevel="0" collapsed="false">
      <c r="A62" s="40" t="s">
        <v>177</v>
      </c>
      <c r="B62" s="41" t="s">
        <v>33</v>
      </c>
      <c r="C62" s="41" t="n">
        <v>10</v>
      </c>
      <c r="D62" s="41" t="n">
        <v>0</v>
      </c>
      <c r="E62" s="42" t="n">
        <v>42754</v>
      </c>
      <c r="F62" s="41" t="s">
        <v>178</v>
      </c>
      <c r="G62" s="40" t="s">
        <v>179</v>
      </c>
      <c r="H62" s="43" t="str">
        <f aca="false">IF(F2:F104="46710008",(C2:C104*Tabelle3!F81/60),("???"))</f>
        <v>???</v>
      </c>
    </row>
    <row r="63" customFormat="false" ht="13.8" hidden="false" customHeight="false" outlineLevel="0" collapsed="false">
      <c r="A63" s="40" t="s">
        <v>180</v>
      </c>
      <c r="B63" s="41" t="s">
        <v>33</v>
      </c>
      <c r="C63" s="41" t="n">
        <v>390</v>
      </c>
      <c r="D63" s="41" t="n">
        <v>0</v>
      </c>
      <c r="E63" s="42" t="n">
        <v>42758</v>
      </c>
      <c r="F63" s="41" t="s">
        <v>181</v>
      </c>
      <c r="G63" s="40" t="s">
        <v>182</v>
      </c>
      <c r="H63" s="43" t="str">
        <f aca="false">IF(F2:F104="46710008",(C2:C104*Tabelle3!F81/60),("???"))</f>
        <v>???</v>
      </c>
    </row>
    <row r="64" customFormat="false" ht="13.8" hidden="false" customHeight="false" outlineLevel="0" collapsed="false">
      <c r="A64" s="40" t="s">
        <v>183</v>
      </c>
      <c r="B64" s="41" t="s">
        <v>31</v>
      </c>
      <c r="C64" s="41" t="n">
        <v>1050</v>
      </c>
      <c r="D64" s="41" t="n">
        <v>0</v>
      </c>
      <c r="E64" s="42" t="n">
        <v>42758</v>
      </c>
      <c r="F64" s="41" t="s">
        <v>142</v>
      </c>
      <c r="G64" s="40" t="s">
        <v>143</v>
      </c>
      <c r="H64" s="43" t="str">
        <f aca="false">IF(F2:F104="46710008",(C2:C104*Tabelle3!F81/60),("???"))</f>
        <v>???</v>
      </c>
    </row>
    <row r="65" customFormat="false" ht="13.8" hidden="false" customHeight="false" outlineLevel="0" collapsed="false">
      <c r="A65" s="40" t="s">
        <v>184</v>
      </c>
      <c r="B65" s="41" t="s">
        <v>33</v>
      </c>
      <c r="C65" s="41" t="n">
        <v>80</v>
      </c>
      <c r="D65" s="41" t="n">
        <v>0</v>
      </c>
      <c r="E65" s="42" t="n">
        <v>42758</v>
      </c>
      <c r="F65" s="41" t="s">
        <v>53</v>
      </c>
      <c r="G65" s="40" t="s">
        <v>54</v>
      </c>
      <c r="H65" s="43" t="str">
        <f aca="false">IF(F2:F104="46710008",(C2:C104*Tabelle3!F81/60),("???"))</f>
        <v>???</v>
      </c>
    </row>
    <row r="66" customFormat="false" ht="13.8" hidden="false" customHeight="false" outlineLevel="0" collapsed="false">
      <c r="H66" s="35" t="str">
        <f aca="false">IF(F2:F104="46710008",(C2:C104*Tabelle3!F81/60),("???"))</f>
        <v>???</v>
      </c>
    </row>
    <row r="68" customFormat="false" ht="13.8" hidden="false" customHeight="false" outlineLevel="0" collapsed="false"/>
    <row r="69" customFormat="false" ht="13.8" hidden="false" customHeight="false" outlineLevel="0" collapsed="false"/>
    <row r="74" customFormat="false" ht="13.8" hidden="false" customHeight="false" outlineLevel="0" collapsed="false"/>
    <row r="75" customFormat="false" ht="13.8" hidden="false" customHeight="false" outlineLevel="0" collapsed="false"/>
    <row r="76" customFormat="false" ht="13.8" hidden="false" customHeight="false" outlineLevel="0" collapsed="false"/>
  </sheetData>
  <autoFilter ref="A1:H65"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125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B8" activeCellId="0" sqref="B8"/>
    </sheetView>
  </sheetViews>
  <sheetFormatPr defaultRowHeight="13.8"/>
  <cols>
    <col collapsed="false" hidden="false" max="1" min="1" style="54" width="25.25"/>
    <col collapsed="false" hidden="false" max="2" min="2" style="54" width="16.280612244898"/>
    <col collapsed="false" hidden="false" max="3" min="3" style="54" width="21.5357142857143"/>
    <col collapsed="false" hidden="false" max="4" min="4" style="54" width="18.8469387755102"/>
    <col collapsed="false" hidden="false" max="5" min="5" style="54" width="21.1581632653061"/>
    <col collapsed="false" hidden="false" max="6" min="6" style="54" width="25"/>
    <col collapsed="false" hidden="false" max="7" min="7" style="55" width="7.13775510204082"/>
    <col collapsed="false" hidden="false" max="1025" min="8" style="55" width="11.5561224489796"/>
  </cols>
  <sheetData>
    <row r="1" customFormat="false" ht="18.55" hidden="false" customHeight="false" outlineLevel="0" collapsed="false">
      <c r="A1" s="56" t="s">
        <v>185</v>
      </c>
      <c r="B1" s="56" t="s">
        <v>186</v>
      </c>
      <c r="C1" s="56" t="s">
        <v>187</v>
      </c>
      <c r="D1" s="56" t="s">
        <v>188</v>
      </c>
      <c r="E1" s="56" t="s">
        <v>189</v>
      </c>
      <c r="F1" s="56" t="s">
        <v>190</v>
      </c>
      <c r="G1" s="57"/>
      <c r="H1" s="57"/>
      <c r="I1" s="57"/>
      <c r="J1" s="57"/>
      <c r="K1" s="57"/>
      <c r="L1" s="57"/>
      <c r="M1" s="57"/>
      <c r="N1" s="57"/>
      <c r="O1" s="57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5" hidden="false" customHeight="false" outlineLevel="0" collapsed="false">
      <c r="A2" s="58" t="s">
        <v>191</v>
      </c>
      <c r="B2" s="59" t="n">
        <v>10</v>
      </c>
      <c r="C2" s="59" t="n">
        <v>10</v>
      </c>
      <c r="D2" s="59" t="n">
        <v>10</v>
      </c>
      <c r="E2" s="59" t="n">
        <v>10</v>
      </c>
      <c r="F2" s="60" t="n">
        <f aca="false">SUM(B2:E2)/60</f>
        <v>0.666666666666667</v>
      </c>
      <c r="G2" s="57"/>
      <c r="H2" s="57"/>
      <c r="I2" s="57"/>
      <c r="J2" s="57"/>
      <c r="K2" s="57"/>
      <c r="L2" s="57"/>
      <c r="M2" s="57"/>
      <c r="N2" s="57"/>
      <c r="O2" s="57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5" hidden="false" customHeight="false" outlineLevel="0" collapsed="false">
      <c r="A3" s="58" t="s">
        <v>192</v>
      </c>
      <c r="B3" s="59" t="n">
        <v>1</v>
      </c>
      <c r="C3" s="59" t="n">
        <v>0</v>
      </c>
      <c r="D3" s="59" t="n">
        <v>0</v>
      </c>
      <c r="E3" s="59" t="n">
        <v>0</v>
      </c>
      <c r="F3" s="60" t="n">
        <f aca="false">SUM(B3:E3)/60</f>
        <v>0.0166666666666667</v>
      </c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</row>
    <row r="4" customFormat="false" ht="15" hidden="false" customHeight="false" outlineLevel="0" collapsed="false">
      <c r="A4" s="58" t="s">
        <v>193</v>
      </c>
      <c r="B4" s="59" t="n">
        <v>1</v>
      </c>
      <c r="C4" s="59" t="n">
        <v>0</v>
      </c>
      <c r="D4" s="59" t="n">
        <v>0</v>
      </c>
      <c r="E4" s="59" t="n">
        <v>0</v>
      </c>
      <c r="F4" s="60" t="n">
        <f aca="false">SUM(B4:E4)/60</f>
        <v>0.0166666666666667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</row>
    <row r="5" customFormat="false" ht="15" hidden="false" customHeight="false" outlineLevel="0" collapsed="false">
      <c r="A5" s="58" t="s">
        <v>194</v>
      </c>
      <c r="B5" s="59" t="n">
        <v>1</v>
      </c>
      <c r="C5" s="59" t="n">
        <v>0</v>
      </c>
      <c r="D5" s="59" t="n">
        <v>0</v>
      </c>
      <c r="E5" s="59" t="n">
        <v>0</v>
      </c>
      <c r="F5" s="60" t="n">
        <f aca="false">SUM(B5:E5)/60</f>
        <v>0.0166666666666667</v>
      </c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</row>
    <row r="6" customFormat="false" ht="15" hidden="false" customHeight="false" outlineLevel="0" collapsed="false">
      <c r="A6" s="61" t="s">
        <v>75</v>
      </c>
      <c r="B6" s="59" t="n">
        <v>1</v>
      </c>
      <c r="C6" s="59" t="n">
        <v>0</v>
      </c>
      <c r="D6" s="59" t="n">
        <v>0</v>
      </c>
      <c r="E6" s="59" t="n">
        <v>0</v>
      </c>
      <c r="F6" s="60" t="n">
        <f aca="false">SUM(B6:E6)/60</f>
        <v>0.0166666666666667</v>
      </c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</row>
    <row r="7" customFormat="false" ht="16.15" hidden="false" customHeight="false" outlineLevel="0" collapsed="false">
      <c r="A7" s="61" t="s">
        <v>181</v>
      </c>
      <c r="B7" s="59" t="n">
        <v>0</v>
      </c>
      <c r="C7" s="59" t="n">
        <v>0</v>
      </c>
      <c r="D7" s="59" t="n">
        <v>0</v>
      </c>
      <c r="E7" s="59" t="n">
        <v>0</v>
      </c>
      <c r="F7" s="60" t="n">
        <f aca="false">SUM(B7:E7)/60</f>
        <v>0</v>
      </c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</row>
    <row r="8" customFormat="false" ht="15" hidden="false" customHeight="false" outlineLevel="0" collapsed="false">
      <c r="A8" s="58" t="s">
        <v>195</v>
      </c>
      <c r="B8" s="59" t="n">
        <v>0</v>
      </c>
      <c r="C8" s="59" t="n">
        <v>0</v>
      </c>
      <c r="D8" s="59" t="n">
        <v>0</v>
      </c>
      <c r="E8" s="59" t="n">
        <v>0</v>
      </c>
      <c r="F8" s="60" t="n">
        <f aca="false">SUM(B8:E8)/60</f>
        <v>0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</row>
    <row r="9" customFormat="false" ht="15" hidden="false" customHeight="false" outlineLevel="0" collapsed="false">
      <c r="A9" s="58" t="s">
        <v>196</v>
      </c>
      <c r="B9" s="59" t="n">
        <v>0</v>
      </c>
      <c r="C9" s="59" t="n">
        <v>0</v>
      </c>
      <c r="D9" s="59" t="n">
        <v>0</v>
      </c>
      <c r="E9" s="59" t="n">
        <v>0</v>
      </c>
      <c r="F9" s="60" t="n">
        <f aca="false">SUM(B9:E9)/60</f>
        <v>0</v>
      </c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</row>
    <row r="10" customFormat="false" ht="15" hidden="false" customHeight="false" outlineLevel="0" collapsed="false">
      <c r="A10" s="61" t="s">
        <v>142</v>
      </c>
      <c r="B10" s="59" t="n">
        <v>0</v>
      </c>
      <c r="C10" s="59" t="n">
        <v>0</v>
      </c>
      <c r="D10" s="59" t="n">
        <v>0</v>
      </c>
      <c r="E10" s="59" t="n">
        <v>0</v>
      </c>
      <c r="F10" s="60" t="n">
        <f aca="false">SUM(B10:E10)/60</f>
        <v>0</v>
      </c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</row>
    <row r="11" customFormat="false" ht="15" hidden="false" customHeight="false" outlineLevel="0" collapsed="false">
      <c r="A11" s="58" t="s">
        <v>87</v>
      </c>
      <c r="B11" s="59" t="n">
        <v>0</v>
      </c>
      <c r="C11" s="59" t="n">
        <v>0</v>
      </c>
      <c r="D11" s="59" t="n">
        <v>0</v>
      </c>
      <c r="E11" s="59" t="n">
        <v>0</v>
      </c>
      <c r="F11" s="60" t="n">
        <f aca="false">SUM(B11:E11)/60</f>
        <v>0</v>
      </c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</row>
    <row r="12" customFormat="false" ht="15" hidden="false" customHeight="false" outlineLevel="0" collapsed="false">
      <c r="A12" s="61" t="s">
        <v>161</v>
      </c>
      <c r="B12" s="59" t="n">
        <v>0</v>
      </c>
      <c r="C12" s="59" t="n">
        <v>0</v>
      </c>
      <c r="D12" s="59" t="n">
        <v>0</v>
      </c>
      <c r="E12" s="59" t="n">
        <v>0</v>
      </c>
      <c r="F12" s="60" t="n">
        <f aca="false">SUM(B12:E12)/60</f>
        <v>0</v>
      </c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</row>
    <row r="13" customFormat="false" ht="15" hidden="false" customHeight="false" outlineLevel="0" collapsed="false">
      <c r="A13" s="61" t="s">
        <v>90</v>
      </c>
      <c r="B13" s="59" t="n">
        <v>0</v>
      </c>
      <c r="C13" s="59" t="n">
        <v>0</v>
      </c>
      <c r="D13" s="59" t="n">
        <v>0</v>
      </c>
      <c r="E13" s="59" t="n">
        <v>0</v>
      </c>
      <c r="F13" s="60" t="n">
        <f aca="false">SUM(B13:E13)/60</f>
        <v>0</v>
      </c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</row>
    <row r="14" customFormat="false" ht="15" hidden="false" customHeight="false" outlineLevel="0" collapsed="false">
      <c r="A14" s="61" t="s">
        <v>37</v>
      </c>
      <c r="B14" s="59" t="n">
        <v>0</v>
      </c>
      <c r="C14" s="59" t="n">
        <v>0</v>
      </c>
      <c r="D14" s="59" t="n">
        <v>0</v>
      </c>
      <c r="E14" s="59" t="n">
        <v>0</v>
      </c>
      <c r="F14" s="60" t="n">
        <f aca="false">SUM(B14:E14)/60</f>
        <v>0</v>
      </c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</row>
    <row r="15" customFormat="false" ht="15" hidden="false" customHeight="false" outlineLevel="0" collapsed="false">
      <c r="A15" s="58" t="s">
        <v>197</v>
      </c>
      <c r="B15" s="59" t="n">
        <v>0</v>
      </c>
      <c r="C15" s="59" t="n">
        <v>0</v>
      </c>
      <c r="D15" s="59" t="n">
        <v>0</v>
      </c>
      <c r="E15" s="59" t="n">
        <v>0</v>
      </c>
      <c r="F15" s="60" t="n">
        <f aca="false">SUM(B15:E15)/60</f>
        <v>0</v>
      </c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</row>
    <row r="16" customFormat="false" ht="15" hidden="false" customHeight="false" outlineLevel="0" collapsed="false">
      <c r="A16" s="58" t="s">
        <v>198</v>
      </c>
      <c r="B16" s="59" t="n">
        <v>0</v>
      </c>
      <c r="C16" s="59" t="n">
        <v>0</v>
      </c>
      <c r="D16" s="59" t="n">
        <v>0</v>
      </c>
      <c r="E16" s="59" t="n">
        <v>0</v>
      </c>
      <c r="F16" s="60" t="n">
        <f aca="false">SUM(B16:E16)/60</f>
        <v>0</v>
      </c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</row>
    <row r="17" customFormat="false" ht="15" hidden="false" customHeight="false" outlineLevel="0" collapsed="false">
      <c r="A17" s="58" t="s">
        <v>199</v>
      </c>
      <c r="B17" s="59" t="n">
        <v>0</v>
      </c>
      <c r="C17" s="59" t="n">
        <v>0</v>
      </c>
      <c r="D17" s="59" t="n">
        <v>0</v>
      </c>
      <c r="E17" s="59" t="n">
        <v>0</v>
      </c>
      <c r="F17" s="60" t="n">
        <f aca="false">SUM(B17:E17)/60</f>
        <v>0</v>
      </c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</row>
    <row r="18" customFormat="false" ht="15" hidden="false" customHeight="false" outlineLevel="0" collapsed="false">
      <c r="A18" s="61" t="s">
        <v>78</v>
      </c>
      <c r="B18" s="59" t="n">
        <v>0</v>
      </c>
      <c r="C18" s="59" t="n">
        <v>0</v>
      </c>
      <c r="D18" s="59" t="n">
        <v>0</v>
      </c>
      <c r="E18" s="59" t="n">
        <v>0</v>
      </c>
      <c r="F18" s="60" t="n">
        <f aca="false">SUM(B18:E18)/60</f>
        <v>0</v>
      </c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</row>
    <row r="19" customFormat="false" ht="15" hidden="false" customHeight="false" outlineLevel="0" collapsed="false">
      <c r="A19" s="61" t="s">
        <v>152</v>
      </c>
      <c r="B19" s="59" t="n">
        <v>0</v>
      </c>
      <c r="C19" s="59" t="n">
        <v>0</v>
      </c>
      <c r="D19" s="59" t="n">
        <v>0</v>
      </c>
      <c r="E19" s="59" t="n">
        <v>0</v>
      </c>
      <c r="F19" s="60" t="n">
        <f aca="false">SUM(B19:E19)/60</f>
        <v>0</v>
      </c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</row>
    <row r="20" customFormat="false" ht="15" hidden="false" customHeight="false" outlineLevel="0" collapsed="false">
      <c r="A20" s="61" t="s">
        <v>69</v>
      </c>
      <c r="B20" s="59" t="n">
        <v>0</v>
      </c>
      <c r="C20" s="59" t="n">
        <v>0</v>
      </c>
      <c r="D20" s="59" t="n">
        <v>0</v>
      </c>
      <c r="E20" s="59" t="n">
        <v>0</v>
      </c>
      <c r="F20" s="60" t="n">
        <f aca="false">SUM(B20:E20)/60</f>
        <v>0</v>
      </c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</row>
    <row r="21" customFormat="false" ht="15" hidden="false" customHeight="false" outlineLevel="0" collapsed="false">
      <c r="A21" s="58" t="s">
        <v>200</v>
      </c>
      <c r="B21" s="59" t="n">
        <v>0</v>
      </c>
      <c r="C21" s="59" t="n">
        <v>0</v>
      </c>
      <c r="D21" s="59" t="n">
        <v>0</v>
      </c>
      <c r="E21" s="59" t="n">
        <v>0</v>
      </c>
      <c r="F21" s="60" t="n">
        <f aca="false">SUM(B21:E21)/60</f>
        <v>0</v>
      </c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</row>
    <row r="22" customFormat="false" ht="15" hidden="false" customHeight="false" outlineLevel="0" collapsed="false">
      <c r="A22" s="58" t="s">
        <v>201</v>
      </c>
      <c r="B22" s="59" t="n">
        <v>0</v>
      </c>
      <c r="C22" s="59" t="n">
        <v>0</v>
      </c>
      <c r="D22" s="59" t="n">
        <v>0</v>
      </c>
      <c r="E22" s="59" t="n">
        <v>0</v>
      </c>
      <c r="F22" s="60" t="n">
        <f aca="false">SUM(B22:E22)/60</f>
        <v>0</v>
      </c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</row>
    <row r="23" customFormat="false" ht="15" hidden="false" customHeight="false" outlineLevel="0" collapsed="false">
      <c r="A23" s="58" t="s">
        <v>202</v>
      </c>
      <c r="B23" s="59" t="n">
        <v>0</v>
      </c>
      <c r="C23" s="59" t="n">
        <v>0</v>
      </c>
      <c r="D23" s="59" t="n">
        <v>0</v>
      </c>
      <c r="E23" s="59" t="n">
        <v>0</v>
      </c>
      <c r="F23" s="60" t="n">
        <f aca="false">SUM(B23:E23)/60</f>
        <v>0</v>
      </c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</row>
    <row r="24" customFormat="false" ht="15" hidden="false" customHeight="false" outlineLevel="0" collapsed="false">
      <c r="A24" s="58" t="s">
        <v>203</v>
      </c>
      <c r="B24" s="59" t="n">
        <v>0</v>
      </c>
      <c r="C24" s="59" t="n">
        <v>0</v>
      </c>
      <c r="D24" s="59" t="n">
        <v>0</v>
      </c>
      <c r="E24" s="59" t="n">
        <v>0</v>
      </c>
      <c r="F24" s="60" t="n">
        <f aca="false">SUM(B24:E24)/60</f>
        <v>0</v>
      </c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</row>
    <row r="25" customFormat="false" ht="15" hidden="false" customHeight="false" outlineLevel="0" collapsed="false">
      <c r="A25" s="58" t="s">
        <v>204</v>
      </c>
      <c r="B25" s="59" t="n">
        <v>0</v>
      </c>
      <c r="C25" s="59" t="n">
        <v>0</v>
      </c>
      <c r="D25" s="59" t="n">
        <v>0</v>
      </c>
      <c r="E25" s="59" t="n">
        <v>0</v>
      </c>
      <c r="F25" s="60" t="n">
        <f aca="false">SUM(B25:E25)/60</f>
        <v>0</v>
      </c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</row>
    <row r="26" customFormat="false" ht="15" hidden="false" customHeight="false" outlineLevel="0" collapsed="false">
      <c r="A26" s="58" t="s">
        <v>205</v>
      </c>
      <c r="B26" s="59" t="n">
        <v>0</v>
      </c>
      <c r="C26" s="59" t="n">
        <v>0</v>
      </c>
      <c r="D26" s="59" t="n">
        <v>0</v>
      </c>
      <c r="E26" s="59" t="n">
        <v>0</v>
      </c>
      <c r="F26" s="60" t="n">
        <f aca="false">SUM(B26:E26)/60</f>
        <v>0</v>
      </c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</row>
    <row r="27" customFormat="false" ht="15" hidden="false" customHeight="false" outlineLevel="0" collapsed="false">
      <c r="A27" s="58" t="s">
        <v>206</v>
      </c>
      <c r="B27" s="59" t="n">
        <v>0</v>
      </c>
      <c r="C27" s="59" t="n">
        <v>0</v>
      </c>
      <c r="D27" s="59" t="n">
        <v>0</v>
      </c>
      <c r="E27" s="59" t="n">
        <v>0</v>
      </c>
      <c r="F27" s="60" t="n">
        <f aca="false">SUM(B27:E27)/60</f>
        <v>0</v>
      </c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</row>
    <row r="28" customFormat="false" ht="15" hidden="false" customHeight="false" outlineLevel="0" collapsed="false">
      <c r="A28" s="61" t="s">
        <v>117</v>
      </c>
      <c r="B28" s="59" t="n">
        <v>0</v>
      </c>
      <c r="C28" s="59" t="n">
        <v>0</v>
      </c>
      <c r="D28" s="59" t="n">
        <v>0</v>
      </c>
      <c r="E28" s="59" t="n">
        <v>0</v>
      </c>
      <c r="F28" s="60" t="n">
        <f aca="false">SUM(B28:E28)/60</f>
        <v>0</v>
      </c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</row>
    <row r="29" customFormat="false" ht="15" hidden="false" customHeight="false" outlineLevel="0" collapsed="false">
      <c r="A29" s="61" t="s">
        <v>40</v>
      </c>
      <c r="B29" s="59" t="n">
        <v>0</v>
      </c>
      <c r="C29" s="59" t="n">
        <v>0</v>
      </c>
      <c r="D29" s="59" t="n">
        <v>0</v>
      </c>
      <c r="E29" s="59" t="n">
        <v>0</v>
      </c>
      <c r="F29" s="60" t="n">
        <f aca="false">SUM(B29:E29)/60</f>
        <v>0</v>
      </c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</row>
    <row r="30" customFormat="false" ht="15" hidden="false" customHeight="false" outlineLevel="0" collapsed="false">
      <c r="A30" s="58" t="s">
        <v>207</v>
      </c>
      <c r="B30" s="59" t="n">
        <v>0</v>
      </c>
      <c r="C30" s="59" t="n">
        <v>0</v>
      </c>
      <c r="D30" s="59" t="n">
        <v>0</v>
      </c>
      <c r="E30" s="59" t="n">
        <v>0</v>
      </c>
      <c r="F30" s="60" t="n">
        <f aca="false">SUM(B30:E30)/60</f>
        <v>0</v>
      </c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</row>
    <row r="31" customFormat="false" ht="15" hidden="false" customHeight="false" outlineLevel="0" collapsed="false">
      <c r="A31" s="58" t="s">
        <v>208</v>
      </c>
      <c r="B31" s="59" t="n">
        <v>0</v>
      </c>
      <c r="C31" s="59" t="n">
        <v>0</v>
      </c>
      <c r="D31" s="59" t="n">
        <v>0</v>
      </c>
      <c r="E31" s="59" t="n">
        <v>0</v>
      </c>
      <c r="F31" s="60" t="n">
        <f aca="false">SUM(B31:E31)/60</f>
        <v>0</v>
      </c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</row>
    <row r="32" customFormat="false" ht="15" hidden="false" customHeight="false" outlineLevel="0" collapsed="false">
      <c r="A32" s="58" t="s">
        <v>209</v>
      </c>
      <c r="B32" s="59" t="n">
        <v>0</v>
      </c>
      <c r="C32" s="59" t="n">
        <v>0</v>
      </c>
      <c r="D32" s="59" t="n">
        <v>0</v>
      </c>
      <c r="E32" s="59" t="n">
        <v>0</v>
      </c>
      <c r="F32" s="60" t="n">
        <f aca="false">SUM(B32:E32)/60</f>
        <v>0</v>
      </c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</row>
    <row r="33" customFormat="false" ht="15" hidden="false" customHeight="false" outlineLevel="0" collapsed="false">
      <c r="A33" s="58" t="s">
        <v>164</v>
      </c>
      <c r="B33" s="59" t="n">
        <v>0</v>
      </c>
      <c r="C33" s="59" t="n">
        <v>0</v>
      </c>
      <c r="D33" s="59" t="n">
        <v>0</v>
      </c>
      <c r="E33" s="59" t="n">
        <v>0</v>
      </c>
      <c r="F33" s="60" t="n">
        <f aca="false">SUM(B33:E33)/60</f>
        <v>0</v>
      </c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</row>
    <row r="34" customFormat="false" ht="15" hidden="false" customHeight="false" outlineLevel="0" collapsed="false">
      <c r="A34" s="58" t="s">
        <v>93</v>
      </c>
      <c r="B34" s="59" t="n">
        <v>0</v>
      </c>
      <c r="C34" s="59" t="n">
        <v>0</v>
      </c>
      <c r="D34" s="59" t="n">
        <v>0</v>
      </c>
      <c r="E34" s="59" t="n">
        <v>0</v>
      </c>
      <c r="F34" s="60" t="n">
        <f aca="false">SUM(B34:E34)/60</f>
        <v>0</v>
      </c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</row>
    <row r="35" customFormat="false" ht="15" hidden="false" customHeight="false" outlineLevel="0" collapsed="false">
      <c r="A35" s="61" t="s">
        <v>120</v>
      </c>
      <c r="B35" s="59" t="n">
        <v>0</v>
      </c>
      <c r="C35" s="59" t="n">
        <v>0</v>
      </c>
      <c r="D35" s="59" t="n">
        <v>0</v>
      </c>
      <c r="E35" s="59" t="n">
        <v>0</v>
      </c>
      <c r="F35" s="60" t="n">
        <f aca="false">SUM(B35:E35)/60</f>
        <v>0</v>
      </c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</row>
    <row r="36" customFormat="false" ht="15" hidden="false" customHeight="false" outlineLevel="0" collapsed="false">
      <c r="A36" s="58" t="s">
        <v>210</v>
      </c>
      <c r="B36" s="59" t="n">
        <v>0</v>
      </c>
      <c r="C36" s="59" t="n">
        <v>0</v>
      </c>
      <c r="D36" s="59" t="n">
        <v>0</v>
      </c>
      <c r="E36" s="59" t="n">
        <v>0</v>
      </c>
      <c r="F36" s="60" t="n">
        <f aca="false">SUM(B36:E36)/60</f>
        <v>0</v>
      </c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</row>
    <row r="37" customFormat="false" ht="15" hidden="false" customHeight="false" outlineLevel="0" collapsed="false">
      <c r="A37" s="58" t="s">
        <v>167</v>
      </c>
      <c r="B37" s="59" t="n">
        <v>0</v>
      </c>
      <c r="C37" s="59" t="n">
        <v>0</v>
      </c>
      <c r="D37" s="59" t="n">
        <v>0</v>
      </c>
      <c r="E37" s="59" t="n">
        <v>0</v>
      </c>
      <c r="F37" s="60" t="n">
        <f aca="false">SUM(B37:E37)/60</f>
        <v>0</v>
      </c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</row>
    <row r="38" customFormat="false" ht="15" hidden="false" customHeight="false" outlineLevel="0" collapsed="false">
      <c r="A38" s="58" t="s">
        <v>211</v>
      </c>
      <c r="B38" s="59" t="n">
        <v>0</v>
      </c>
      <c r="C38" s="59" t="n">
        <v>0</v>
      </c>
      <c r="D38" s="59" t="n">
        <v>0</v>
      </c>
      <c r="E38" s="59" t="n">
        <v>0</v>
      </c>
      <c r="F38" s="60" t="n">
        <f aca="false">SUM(B38:E38)/60</f>
        <v>0</v>
      </c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</row>
    <row r="39" customFormat="false" ht="15" hidden="false" customHeight="false" outlineLevel="0" collapsed="false">
      <c r="A39" s="58" t="s">
        <v>212</v>
      </c>
      <c r="B39" s="59" t="n">
        <v>0</v>
      </c>
      <c r="C39" s="59" t="n">
        <v>0</v>
      </c>
      <c r="D39" s="59" t="n">
        <v>0</v>
      </c>
      <c r="E39" s="59" t="n">
        <v>0</v>
      </c>
      <c r="F39" s="60" t="n">
        <f aca="false">SUM(B39:E39)/60</f>
        <v>0</v>
      </c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</row>
    <row r="40" customFormat="false" ht="15" hidden="false" customHeight="false" outlineLevel="0" collapsed="false">
      <c r="A40" s="61" t="s">
        <v>129</v>
      </c>
      <c r="B40" s="59" t="n">
        <v>0</v>
      </c>
      <c r="C40" s="59" t="n">
        <v>0</v>
      </c>
      <c r="D40" s="59" t="n">
        <v>0</v>
      </c>
      <c r="E40" s="59" t="n">
        <v>0</v>
      </c>
      <c r="F40" s="60" t="n">
        <f aca="false">SUM(B40:E40)/60</f>
        <v>0</v>
      </c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</row>
    <row r="41" customFormat="false" ht="15" hidden="false" customHeight="false" outlineLevel="0" collapsed="false">
      <c r="A41" s="61" t="s">
        <v>145</v>
      </c>
      <c r="B41" s="59" t="n">
        <v>0</v>
      </c>
      <c r="C41" s="59" t="n">
        <v>0</v>
      </c>
      <c r="D41" s="59" t="n">
        <v>0</v>
      </c>
      <c r="E41" s="59" t="n">
        <v>0</v>
      </c>
      <c r="F41" s="60" t="n">
        <f aca="false">SUM(B41:E41)/60</f>
        <v>0</v>
      </c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</row>
    <row r="42" customFormat="false" ht="15" hidden="false" customHeight="false" outlineLevel="0" collapsed="false">
      <c r="A42" s="58" t="s">
        <v>213</v>
      </c>
      <c r="B42" s="59" t="n">
        <v>0</v>
      </c>
      <c r="C42" s="59" t="n">
        <v>0</v>
      </c>
      <c r="D42" s="59" t="n">
        <v>0</v>
      </c>
      <c r="E42" s="59" t="n">
        <v>0</v>
      </c>
      <c r="F42" s="60" t="n">
        <f aca="false">SUM(B42:E42)/60</f>
        <v>0</v>
      </c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</row>
    <row r="43" customFormat="false" ht="15" hidden="false" customHeight="false" outlineLevel="0" collapsed="false">
      <c r="A43" s="58" t="s">
        <v>214</v>
      </c>
      <c r="B43" s="59" t="n">
        <v>0</v>
      </c>
      <c r="C43" s="59" t="n">
        <v>0</v>
      </c>
      <c r="D43" s="59" t="n">
        <v>0</v>
      </c>
      <c r="E43" s="59" t="n">
        <v>0</v>
      </c>
      <c r="F43" s="60" t="n">
        <f aca="false">SUM(B43:E43)/60</f>
        <v>0</v>
      </c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</row>
    <row r="44" customFormat="false" ht="15" hidden="false" customHeight="false" outlineLevel="0" collapsed="false">
      <c r="A44" s="61" t="s">
        <v>132</v>
      </c>
      <c r="B44" s="59" t="n">
        <v>0</v>
      </c>
      <c r="C44" s="59" t="n">
        <v>0</v>
      </c>
      <c r="D44" s="59" t="n">
        <v>0</v>
      </c>
      <c r="E44" s="59" t="n">
        <v>0</v>
      </c>
      <c r="F44" s="60" t="n">
        <f aca="false">SUM(B44:E44)/60</f>
        <v>0</v>
      </c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</row>
    <row r="45" customFormat="false" ht="15" hidden="false" customHeight="false" outlineLevel="0" collapsed="false">
      <c r="A45" s="58" t="s">
        <v>170</v>
      </c>
      <c r="B45" s="59" t="n">
        <v>0</v>
      </c>
      <c r="C45" s="59" t="n">
        <v>0</v>
      </c>
      <c r="D45" s="59" t="n">
        <v>0</v>
      </c>
      <c r="E45" s="59" t="n">
        <v>0</v>
      </c>
      <c r="F45" s="60" t="n">
        <f aca="false">SUM(B45:E45)/60</f>
        <v>0</v>
      </c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</row>
    <row r="46" customFormat="false" ht="15" hidden="false" customHeight="false" outlineLevel="0" collapsed="false">
      <c r="A46" s="61" t="s">
        <v>178</v>
      </c>
      <c r="B46" s="59" t="n">
        <v>0</v>
      </c>
      <c r="C46" s="59" t="n">
        <v>0</v>
      </c>
      <c r="D46" s="59" t="n">
        <v>0</v>
      </c>
      <c r="E46" s="59" t="n">
        <v>0</v>
      </c>
      <c r="F46" s="60" t="n">
        <f aca="false">SUM(B46:E46)/60</f>
        <v>0</v>
      </c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</row>
    <row r="47" customFormat="false" ht="15" hidden="false" customHeight="false" outlineLevel="0" collapsed="false">
      <c r="A47" s="58" t="s">
        <v>96</v>
      </c>
      <c r="B47" s="59" t="n">
        <v>0</v>
      </c>
      <c r="C47" s="59" t="n">
        <v>0</v>
      </c>
      <c r="D47" s="59" t="n">
        <v>0</v>
      </c>
      <c r="E47" s="59" t="n">
        <v>0</v>
      </c>
      <c r="F47" s="60" t="n">
        <f aca="false">SUM(B47:E47)/60</f>
        <v>0</v>
      </c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</row>
    <row r="48" customFormat="false" ht="15" hidden="false" customHeight="false" outlineLevel="0" collapsed="false">
      <c r="A48" s="61" t="s">
        <v>135</v>
      </c>
      <c r="B48" s="59" t="n">
        <v>0</v>
      </c>
      <c r="C48" s="59" t="n">
        <v>0</v>
      </c>
      <c r="D48" s="59" t="n">
        <v>0</v>
      </c>
      <c r="E48" s="59" t="n">
        <v>0</v>
      </c>
      <c r="F48" s="60" t="n">
        <f aca="false">SUM(B48:E48)/60</f>
        <v>0</v>
      </c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</row>
    <row r="49" customFormat="false" ht="15" hidden="false" customHeight="false" outlineLevel="0" collapsed="false">
      <c r="A49" s="58" t="s">
        <v>215</v>
      </c>
      <c r="B49" s="59" t="n">
        <v>0</v>
      </c>
      <c r="C49" s="59" t="n">
        <v>0</v>
      </c>
      <c r="D49" s="59" t="n">
        <v>0</v>
      </c>
      <c r="E49" s="59" t="n">
        <v>0</v>
      </c>
      <c r="F49" s="60" t="n">
        <f aca="false">SUM(B49:E49)/60</f>
        <v>0</v>
      </c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</row>
    <row r="50" customFormat="false" ht="15" hidden="false" customHeight="false" outlineLevel="0" collapsed="false">
      <c r="A50" s="58" t="s">
        <v>216</v>
      </c>
      <c r="B50" s="59" t="n">
        <v>0</v>
      </c>
      <c r="C50" s="59" t="n">
        <v>0</v>
      </c>
      <c r="D50" s="59" t="n">
        <v>0</v>
      </c>
      <c r="E50" s="59" t="n">
        <v>0</v>
      </c>
      <c r="F50" s="60" t="n">
        <f aca="false">SUM(B50:E50)/60</f>
        <v>0</v>
      </c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</row>
    <row r="51" customFormat="false" ht="15" hidden="false" customHeight="false" outlineLevel="0" collapsed="false">
      <c r="A51" s="58" t="s">
        <v>217</v>
      </c>
      <c r="B51" s="59" t="n">
        <v>0</v>
      </c>
      <c r="C51" s="59" t="n">
        <v>0</v>
      </c>
      <c r="D51" s="59" t="n">
        <v>0</v>
      </c>
      <c r="E51" s="59" t="n">
        <v>0</v>
      </c>
      <c r="F51" s="60" t="n">
        <f aca="false">SUM(B51:E51)/60</f>
        <v>0</v>
      </c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</row>
    <row r="52" customFormat="false" ht="15" hidden="false" customHeight="false" outlineLevel="0" collapsed="false">
      <c r="A52" s="58" t="s">
        <v>81</v>
      </c>
      <c r="B52" s="59" t="n">
        <v>0</v>
      </c>
      <c r="C52" s="59" t="n">
        <v>0</v>
      </c>
      <c r="D52" s="59" t="n">
        <v>0</v>
      </c>
      <c r="E52" s="59" t="n">
        <v>0</v>
      </c>
      <c r="F52" s="60" t="n">
        <f aca="false">SUM(B52:E52)/60</f>
        <v>0</v>
      </c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</row>
    <row r="53" customFormat="false" ht="15" hidden="false" customHeight="false" outlineLevel="0" collapsed="false">
      <c r="A53" s="58" t="s">
        <v>84</v>
      </c>
      <c r="B53" s="59" t="n">
        <v>0</v>
      </c>
      <c r="C53" s="59" t="n">
        <v>0</v>
      </c>
      <c r="D53" s="59" t="n">
        <v>0</v>
      </c>
      <c r="E53" s="59" t="n">
        <v>0</v>
      </c>
      <c r="F53" s="60" t="n">
        <f aca="false">SUM(B53:E53)/60</f>
        <v>0</v>
      </c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</row>
    <row r="54" customFormat="false" ht="15" hidden="false" customHeight="false" outlineLevel="0" collapsed="false">
      <c r="A54" s="61" t="s">
        <v>173</v>
      </c>
      <c r="B54" s="59" t="n">
        <v>0</v>
      </c>
      <c r="C54" s="59" t="n">
        <v>0</v>
      </c>
      <c r="D54" s="59" t="n">
        <v>0</v>
      </c>
      <c r="E54" s="59" t="n">
        <v>0</v>
      </c>
      <c r="F54" s="60" t="n">
        <f aca="false">SUM(B54:E54)/60</f>
        <v>0</v>
      </c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</row>
    <row r="55" customFormat="false" ht="15" hidden="false" customHeight="false" outlineLevel="0" collapsed="false">
      <c r="A55" s="58" t="s">
        <v>44</v>
      </c>
      <c r="B55" s="59" t="n">
        <v>0</v>
      </c>
      <c r="C55" s="59" t="n">
        <v>0</v>
      </c>
      <c r="D55" s="59" t="n">
        <v>0</v>
      </c>
      <c r="E55" s="59" t="n">
        <v>0</v>
      </c>
      <c r="F55" s="60" t="n">
        <f aca="false">SUM(B55:E55)/60</f>
        <v>0</v>
      </c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</row>
    <row r="56" customFormat="false" ht="15" hidden="false" customHeight="false" outlineLevel="0" collapsed="false">
      <c r="A56" s="58" t="s">
        <v>218</v>
      </c>
      <c r="B56" s="59" t="n">
        <v>0</v>
      </c>
      <c r="C56" s="59" t="n">
        <v>0</v>
      </c>
      <c r="D56" s="59" t="n">
        <v>0</v>
      </c>
      <c r="E56" s="59" t="n">
        <v>0</v>
      </c>
      <c r="F56" s="60" t="n">
        <f aca="false">SUM(B56:E56)/60</f>
        <v>0</v>
      </c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</row>
    <row r="57" customFormat="false" ht="15" hidden="false" customHeight="false" outlineLevel="0" collapsed="false">
      <c r="A57" s="58" t="s">
        <v>47</v>
      </c>
      <c r="B57" s="59" t="n">
        <v>0</v>
      </c>
      <c r="C57" s="59" t="n">
        <v>0</v>
      </c>
      <c r="D57" s="59" t="n">
        <v>0</v>
      </c>
      <c r="E57" s="59" t="n">
        <v>0</v>
      </c>
      <c r="F57" s="60" t="n">
        <f aca="false">SUM(B57:E57)/60</f>
        <v>0</v>
      </c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</row>
    <row r="58" customFormat="false" ht="15" hidden="false" customHeight="false" outlineLevel="0" collapsed="false">
      <c r="A58" s="61" t="s">
        <v>50</v>
      </c>
      <c r="B58" s="59" t="n">
        <v>0</v>
      </c>
      <c r="C58" s="59" t="n">
        <v>0</v>
      </c>
      <c r="D58" s="59" t="n">
        <v>0</v>
      </c>
      <c r="E58" s="59" t="n">
        <v>0</v>
      </c>
      <c r="F58" s="60" t="n">
        <f aca="false">SUM(B58:E58)/60</f>
        <v>0</v>
      </c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</row>
    <row r="59" customFormat="false" ht="15" hidden="false" customHeight="false" outlineLevel="0" collapsed="false">
      <c r="A59" s="58" t="s">
        <v>124</v>
      </c>
      <c r="B59" s="59" t="n">
        <v>0</v>
      </c>
      <c r="C59" s="59" t="n">
        <v>0</v>
      </c>
      <c r="D59" s="59" t="n">
        <v>0</v>
      </c>
      <c r="E59" s="59" t="n">
        <v>0</v>
      </c>
      <c r="F59" s="60" t="n">
        <f aca="false">SUM(B59:E59)/60</f>
        <v>0</v>
      </c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</row>
    <row r="60" customFormat="false" ht="15" hidden="false" customHeight="false" outlineLevel="0" collapsed="false">
      <c r="A60" s="58" t="s">
        <v>219</v>
      </c>
      <c r="B60" s="59" t="n">
        <v>0</v>
      </c>
      <c r="C60" s="59" t="n">
        <v>0</v>
      </c>
      <c r="D60" s="59" t="n">
        <v>0</v>
      </c>
      <c r="E60" s="59" t="n">
        <v>0</v>
      </c>
      <c r="F60" s="60" t="n">
        <f aca="false">SUM(B60:E60)/60</f>
        <v>0</v>
      </c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</row>
    <row r="61" customFormat="false" ht="15" hidden="false" customHeight="false" outlineLevel="0" collapsed="false">
      <c r="A61" s="58" t="s">
        <v>53</v>
      </c>
      <c r="B61" s="59" t="n">
        <v>0</v>
      </c>
      <c r="C61" s="59" t="n">
        <v>0</v>
      </c>
      <c r="D61" s="59" t="n">
        <v>0</v>
      </c>
      <c r="E61" s="59" t="n">
        <v>0</v>
      </c>
      <c r="F61" s="60" t="n">
        <f aca="false">SUM(B61:E61)/60</f>
        <v>0</v>
      </c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</row>
    <row r="62" customFormat="false" ht="16.15" hidden="false" customHeight="false" outlineLevel="0" collapsed="false">
      <c r="A62" s="61" t="s">
        <v>99</v>
      </c>
      <c r="B62" s="59" t="n">
        <v>0</v>
      </c>
      <c r="C62" s="59" t="n">
        <v>0</v>
      </c>
      <c r="D62" s="59" t="n">
        <v>0</v>
      </c>
      <c r="E62" s="59" t="n">
        <v>0</v>
      </c>
      <c r="F62" s="60" t="n">
        <f aca="false">SUM(B62:E62)/60</f>
        <v>0</v>
      </c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</row>
    <row r="63" customFormat="false" ht="15" hidden="false" customHeight="false" outlineLevel="0" collapsed="false">
      <c r="A63" s="58" t="s">
        <v>102</v>
      </c>
      <c r="B63" s="59" t="n">
        <v>0</v>
      </c>
      <c r="C63" s="59" t="n">
        <v>0</v>
      </c>
      <c r="D63" s="59" t="n">
        <v>0</v>
      </c>
      <c r="E63" s="59" t="n">
        <v>0</v>
      </c>
      <c r="F63" s="60" t="n">
        <f aca="false">SUM(B63:E63)/60</f>
        <v>0</v>
      </c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</row>
    <row r="64" customFormat="false" ht="16.15" hidden="false" customHeight="false" outlineLevel="0" collapsed="false">
      <c r="A64" s="61" t="s">
        <v>105</v>
      </c>
      <c r="B64" s="59" t="n">
        <v>0</v>
      </c>
      <c r="C64" s="59" t="n">
        <v>0</v>
      </c>
      <c r="D64" s="59" t="n">
        <v>0</v>
      </c>
      <c r="E64" s="59" t="n">
        <v>0</v>
      </c>
      <c r="F64" s="60" t="n">
        <f aca="false">SUM(B64:E64)/60</f>
        <v>0</v>
      </c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</row>
    <row r="65" customFormat="false" ht="15" hidden="false" customHeight="false" outlineLevel="0" collapsed="false">
      <c r="A65" s="58" t="s">
        <v>155</v>
      </c>
      <c r="B65" s="59" t="n">
        <v>0</v>
      </c>
      <c r="C65" s="59" t="n">
        <v>0</v>
      </c>
      <c r="D65" s="59" t="n">
        <v>0</v>
      </c>
      <c r="E65" s="59" t="n">
        <v>0</v>
      </c>
      <c r="F65" s="60" t="n">
        <f aca="false">SUM(B65:E65)/60</f>
        <v>0</v>
      </c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</row>
    <row r="66" customFormat="false" ht="15" hidden="false" customHeight="false" outlineLevel="0" collapsed="false">
      <c r="A66" s="58" t="s">
        <v>220</v>
      </c>
      <c r="B66" s="59" t="n">
        <v>0</v>
      </c>
      <c r="C66" s="59" t="n">
        <v>0</v>
      </c>
      <c r="D66" s="59" t="n">
        <v>0</v>
      </c>
      <c r="E66" s="59" t="n">
        <v>0</v>
      </c>
      <c r="F66" s="60" t="n">
        <f aca="false">SUM(B66:E66)/60</f>
        <v>0</v>
      </c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</row>
    <row r="67" customFormat="false" ht="15" hidden="false" customHeight="false" outlineLevel="0" collapsed="false">
      <c r="A67" s="58" t="s">
        <v>221</v>
      </c>
      <c r="B67" s="59" t="n">
        <v>0</v>
      </c>
      <c r="C67" s="59" t="n">
        <v>0</v>
      </c>
      <c r="D67" s="59" t="n">
        <v>0</v>
      </c>
      <c r="E67" s="59" t="n">
        <v>0</v>
      </c>
      <c r="F67" s="60" t="n">
        <f aca="false">SUM(B67:E67)/60</f>
        <v>0</v>
      </c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</row>
    <row r="68" customFormat="false" ht="15" hidden="false" customHeight="false" outlineLevel="0" collapsed="false">
      <c r="A68" s="58" t="s">
        <v>222</v>
      </c>
      <c r="B68" s="59" t="n">
        <v>0</v>
      </c>
      <c r="C68" s="59" t="n">
        <v>0</v>
      </c>
      <c r="D68" s="59" t="n">
        <v>0</v>
      </c>
      <c r="E68" s="59" t="n">
        <v>0</v>
      </c>
      <c r="F68" s="60" t="n">
        <f aca="false">SUM(B68:E68)/60</f>
        <v>0</v>
      </c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</row>
    <row r="69" customFormat="false" ht="15" hidden="false" customHeight="false" outlineLevel="0" collapsed="false">
      <c r="A69" s="58" t="s">
        <v>223</v>
      </c>
      <c r="B69" s="59" t="n">
        <v>0</v>
      </c>
      <c r="C69" s="59" t="n">
        <v>0</v>
      </c>
      <c r="D69" s="59" t="n">
        <v>0</v>
      </c>
      <c r="E69" s="59" t="n">
        <v>0</v>
      </c>
      <c r="F69" s="60" t="n">
        <f aca="false">SUM(B69:E69)/60</f>
        <v>0</v>
      </c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</row>
    <row r="70" customFormat="false" ht="15" hidden="false" customHeight="false" outlineLevel="0" collapsed="false">
      <c r="A70" s="58" t="s">
        <v>72</v>
      </c>
      <c r="B70" s="59" t="n">
        <v>0</v>
      </c>
      <c r="C70" s="59" t="n">
        <v>0</v>
      </c>
      <c r="D70" s="59" t="n">
        <v>0</v>
      </c>
      <c r="E70" s="59" t="n">
        <v>0</v>
      </c>
      <c r="F70" s="60" t="n">
        <f aca="false">SUM(B70:E70)/60</f>
        <v>0</v>
      </c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</row>
    <row r="71" customFormat="false" ht="16.15" hidden="false" customHeight="false" outlineLevel="0" collapsed="false">
      <c r="A71" s="61" t="s">
        <v>108</v>
      </c>
      <c r="B71" s="59" t="n">
        <v>0</v>
      </c>
      <c r="C71" s="59" t="n">
        <v>0</v>
      </c>
      <c r="D71" s="59" t="n">
        <v>0</v>
      </c>
      <c r="E71" s="59" t="n">
        <v>0</v>
      </c>
      <c r="F71" s="60" t="n">
        <f aca="false">SUM(B71:E71)/60</f>
        <v>0</v>
      </c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</row>
    <row r="72" customFormat="false" ht="15" hidden="false" customHeight="false" outlineLevel="0" collapsed="false">
      <c r="A72" s="58" t="s">
        <v>224</v>
      </c>
      <c r="B72" s="59" t="n">
        <v>0</v>
      </c>
      <c r="C72" s="59" t="n">
        <v>0</v>
      </c>
      <c r="D72" s="59" t="n">
        <v>0</v>
      </c>
      <c r="E72" s="59" t="n">
        <v>0</v>
      </c>
      <c r="F72" s="60" t="n">
        <f aca="false">SUM(B72:E72)/60</f>
        <v>0</v>
      </c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</row>
    <row r="73" customFormat="false" ht="15" hidden="false" customHeight="false" outlineLevel="0" collapsed="false">
      <c r="A73" s="58" t="s">
        <v>225</v>
      </c>
      <c r="B73" s="59" t="n">
        <v>0</v>
      </c>
      <c r="C73" s="59" t="n">
        <v>0</v>
      </c>
      <c r="D73" s="59" t="n">
        <v>0</v>
      </c>
      <c r="E73" s="59" t="n">
        <v>0</v>
      </c>
      <c r="F73" s="60" t="n">
        <f aca="false">SUM(B73:E73)/60</f>
        <v>0</v>
      </c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</row>
    <row r="74" customFormat="false" ht="15" hidden="false" customHeight="false" outlineLevel="0" collapsed="false">
      <c r="A74" s="58" t="s">
        <v>226</v>
      </c>
      <c r="B74" s="59" t="n">
        <v>0</v>
      </c>
      <c r="C74" s="59" t="n">
        <v>0</v>
      </c>
      <c r="D74" s="59" t="n">
        <v>0</v>
      </c>
      <c r="E74" s="59" t="n">
        <v>0</v>
      </c>
      <c r="F74" s="60" t="n">
        <f aca="false">SUM(B74:E74)/60</f>
        <v>0</v>
      </c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</row>
    <row r="75" customFormat="false" ht="15" hidden="false" customHeight="false" outlineLevel="0" collapsed="false">
      <c r="A75" s="58" t="s">
        <v>227</v>
      </c>
      <c r="B75" s="59" t="n">
        <v>0</v>
      </c>
      <c r="C75" s="59" t="n">
        <v>0</v>
      </c>
      <c r="D75" s="59" t="n">
        <v>0</v>
      </c>
      <c r="E75" s="59" t="n">
        <v>0</v>
      </c>
      <c r="F75" s="60" t="n">
        <f aca="false">SUM(B75:E75)/60</f>
        <v>0</v>
      </c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</row>
    <row r="76" customFormat="false" ht="15" hidden="false" customHeight="false" outlineLevel="0" collapsed="false">
      <c r="A76" s="58" t="s">
        <v>228</v>
      </c>
      <c r="B76" s="59" t="n">
        <v>0</v>
      </c>
      <c r="C76" s="59" t="n">
        <v>0</v>
      </c>
      <c r="D76" s="59" t="n">
        <v>0</v>
      </c>
      <c r="E76" s="59" t="n">
        <v>0</v>
      </c>
      <c r="F76" s="60" t="n">
        <f aca="false">SUM(B76:E76)/60</f>
        <v>0</v>
      </c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</row>
    <row r="77" customFormat="false" ht="15" hidden="false" customHeight="false" outlineLevel="0" collapsed="false">
      <c r="A77" s="58" t="s">
        <v>229</v>
      </c>
      <c r="B77" s="59" t="n">
        <v>0</v>
      </c>
      <c r="C77" s="59" t="n">
        <v>0</v>
      </c>
      <c r="D77" s="59" t="n">
        <v>0</v>
      </c>
      <c r="E77" s="59" t="n">
        <v>0</v>
      </c>
      <c r="F77" s="60" t="n">
        <f aca="false">SUM(B77:E77)/60</f>
        <v>0</v>
      </c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</row>
    <row r="78" customFormat="false" ht="15" hidden="false" customHeight="false" outlineLevel="0" collapsed="false">
      <c r="A78" s="58" t="s">
        <v>230</v>
      </c>
      <c r="B78" s="59" t="n">
        <v>0</v>
      </c>
      <c r="C78" s="59" t="n">
        <v>0</v>
      </c>
      <c r="D78" s="59" t="n">
        <v>0</v>
      </c>
      <c r="E78" s="59" t="n">
        <v>0</v>
      </c>
      <c r="F78" s="60" t="n">
        <f aca="false">SUM(B78:E78)/60</f>
        <v>0</v>
      </c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</row>
    <row r="79" customFormat="false" ht="15" hidden="false" customHeight="false" outlineLevel="0" collapsed="false">
      <c r="A79" s="58" t="s">
        <v>231</v>
      </c>
      <c r="B79" s="59" t="n">
        <v>0</v>
      </c>
      <c r="C79" s="59" t="n">
        <v>0</v>
      </c>
      <c r="D79" s="59" t="n">
        <v>0</v>
      </c>
      <c r="E79" s="59" t="n">
        <v>0</v>
      </c>
      <c r="F79" s="60" t="n">
        <f aca="false">SUM(B79:E79)/60</f>
        <v>0</v>
      </c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</row>
    <row r="80" customFormat="false" ht="16.15" hidden="false" customHeight="false" outlineLevel="0" collapsed="false">
      <c r="A80" s="61" t="s">
        <v>56</v>
      </c>
      <c r="B80" s="59" t="n">
        <v>0</v>
      </c>
      <c r="C80" s="59" t="n">
        <v>0</v>
      </c>
      <c r="D80" s="59" t="n">
        <v>0</v>
      </c>
      <c r="E80" s="59" t="n">
        <v>0</v>
      </c>
      <c r="F80" s="60" t="n">
        <f aca="false">SUM(B80:E80)/60</f>
        <v>0</v>
      </c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</row>
    <row r="81" customFormat="false" ht="16.15" hidden="false" customHeight="false" outlineLevel="0" collapsed="false">
      <c r="A81" s="61" t="s">
        <v>23</v>
      </c>
      <c r="B81" s="59" t="n">
        <v>50</v>
      </c>
      <c r="C81" s="59" t="n">
        <v>50</v>
      </c>
      <c r="D81" s="59" t="n">
        <v>40</v>
      </c>
      <c r="E81" s="59" t="n">
        <v>50</v>
      </c>
      <c r="F81" s="60" t="n">
        <f aca="false">SUM(B81:E81)/60</f>
        <v>3.16666666666667</v>
      </c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</row>
    <row r="82" customFormat="false" ht="16.15" hidden="false" customHeight="false" outlineLevel="0" collapsed="false">
      <c r="A82" s="61" t="s">
        <v>60</v>
      </c>
      <c r="B82" s="59" t="n">
        <v>0</v>
      </c>
      <c r="C82" s="59" t="n">
        <v>0</v>
      </c>
      <c r="D82" s="59" t="n">
        <v>0</v>
      </c>
      <c r="E82" s="59" t="n">
        <v>0</v>
      </c>
      <c r="F82" s="60" t="n">
        <f aca="false">SUM(B82:E82)/60</f>
        <v>0</v>
      </c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</row>
    <row r="83" customFormat="false" ht="16.15" hidden="false" customHeight="false" outlineLevel="0" collapsed="false">
      <c r="A83" s="61" t="s">
        <v>63</v>
      </c>
      <c r="B83" s="59" t="n">
        <v>0</v>
      </c>
      <c r="C83" s="59" t="n">
        <v>0</v>
      </c>
      <c r="D83" s="59" t="n">
        <v>0</v>
      </c>
      <c r="E83" s="59" t="n">
        <v>0</v>
      </c>
      <c r="F83" s="60" t="n">
        <f aca="false">SUM(B83:E83)/60</f>
        <v>0</v>
      </c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</row>
    <row r="84" customFormat="false" ht="16.15" hidden="false" customHeight="false" outlineLevel="0" collapsed="false">
      <c r="A84" s="61" t="s">
        <v>150</v>
      </c>
      <c r="B84" s="59" t="n">
        <v>0</v>
      </c>
      <c r="C84" s="59" t="n">
        <v>0</v>
      </c>
      <c r="D84" s="59" t="n">
        <v>0</v>
      </c>
      <c r="E84" s="59" t="n">
        <v>0</v>
      </c>
      <c r="F84" s="60" t="n">
        <f aca="false">SUM(B84:E84)/60</f>
        <v>0</v>
      </c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</row>
    <row r="85" customFormat="false" ht="16.15" hidden="false" customHeight="false" outlineLevel="0" collapsed="false">
      <c r="A85" s="61" t="s">
        <v>139</v>
      </c>
      <c r="B85" s="59" t="n">
        <v>0</v>
      </c>
      <c r="C85" s="59" t="n">
        <v>0</v>
      </c>
      <c r="D85" s="59" t="n">
        <v>0</v>
      </c>
      <c r="E85" s="59" t="n">
        <v>0</v>
      </c>
      <c r="F85" s="60" t="n">
        <f aca="false">SUM(B85:E85)/60</f>
        <v>0</v>
      </c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</row>
    <row r="86" customFormat="false" ht="15" hidden="false" customHeight="false" outlineLevel="0" collapsed="false">
      <c r="A86" s="58" t="s">
        <v>232</v>
      </c>
      <c r="B86" s="59" t="n">
        <v>0</v>
      </c>
      <c r="C86" s="59" t="n">
        <v>0</v>
      </c>
      <c r="D86" s="59" t="n">
        <v>0</v>
      </c>
      <c r="E86" s="59" t="n">
        <v>0</v>
      </c>
      <c r="F86" s="60" t="n">
        <f aca="false">SUM(B86:E86)/60</f>
        <v>0</v>
      </c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</row>
    <row r="87" customFormat="false" ht="15" hidden="false" customHeight="false" outlineLevel="0" collapsed="false">
      <c r="A87" s="58" t="s">
        <v>34</v>
      </c>
      <c r="B87" s="59" t="n">
        <v>0</v>
      </c>
      <c r="C87" s="59" t="n">
        <v>0</v>
      </c>
      <c r="D87" s="59" t="n">
        <v>0</v>
      </c>
      <c r="E87" s="59" t="n">
        <v>0</v>
      </c>
      <c r="F87" s="60" t="n">
        <f aca="false">SUM(B87:E87)/60</f>
        <v>0</v>
      </c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</row>
    <row r="88" customFormat="false" ht="16.15" hidden="false" customHeight="false" outlineLevel="0" collapsed="false">
      <c r="A88" s="61" t="s">
        <v>66</v>
      </c>
      <c r="B88" s="59" t="n">
        <v>0</v>
      </c>
      <c r="C88" s="59" t="n">
        <v>0</v>
      </c>
      <c r="D88" s="59" t="n">
        <v>0</v>
      </c>
      <c r="E88" s="59" t="n">
        <v>0</v>
      </c>
      <c r="F88" s="60" t="n">
        <f aca="false">SUM(B88:E88)/60</f>
        <v>0</v>
      </c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</row>
    <row r="89" customFormat="false" ht="15" hidden="false" customHeight="false" outlineLevel="0" collapsed="false">
      <c r="A89" s="58" t="s">
        <v>233</v>
      </c>
      <c r="B89" s="59" t="n">
        <v>0</v>
      </c>
      <c r="C89" s="59" t="n">
        <v>0</v>
      </c>
      <c r="D89" s="59" t="n">
        <v>0</v>
      </c>
      <c r="E89" s="59" t="n">
        <v>0</v>
      </c>
      <c r="F89" s="60" t="n">
        <f aca="false">SUM(B89:E89)/60</f>
        <v>0</v>
      </c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</row>
    <row r="90" customFormat="false" ht="15" hidden="false" customHeight="false" outlineLevel="0" collapsed="false">
      <c r="A90" s="58" t="s">
        <v>234</v>
      </c>
      <c r="B90" s="59" t="n">
        <v>0</v>
      </c>
      <c r="C90" s="59" t="n">
        <v>0</v>
      </c>
      <c r="D90" s="59" t="n">
        <v>0</v>
      </c>
      <c r="E90" s="59" t="n">
        <v>0</v>
      </c>
      <c r="F90" s="60" t="n">
        <f aca="false">SUM(B90:E90)/60</f>
        <v>0</v>
      </c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</row>
    <row r="91" customFormat="false" ht="15" hidden="false" customHeight="false" outlineLevel="0" collapsed="false">
      <c r="A91" s="58" t="s">
        <v>235</v>
      </c>
      <c r="B91" s="59" t="n">
        <v>0</v>
      </c>
      <c r="C91" s="59" t="n">
        <v>0</v>
      </c>
      <c r="D91" s="59" t="n">
        <v>0</v>
      </c>
      <c r="E91" s="59" t="n">
        <v>0</v>
      </c>
      <c r="F91" s="60" t="n">
        <f aca="false">SUM(B91:E91)/60</f>
        <v>0</v>
      </c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</row>
    <row r="92" customFormat="false" ht="15" hidden="false" customHeight="false" outlineLevel="0" collapsed="false">
      <c r="A92" s="58" t="s">
        <v>236</v>
      </c>
      <c r="B92" s="59" t="n">
        <v>0</v>
      </c>
      <c r="C92" s="59" t="n">
        <v>0</v>
      </c>
      <c r="D92" s="59" t="n">
        <v>0</v>
      </c>
      <c r="E92" s="59" t="n">
        <v>0</v>
      </c>
      <c r="F92" s="60" t="n">
        <f aca="false">SUM(B92:E92)/60</f>
        <v>0</v>
      </c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</row>
    <row r="93" customFormat="false" ht="15" hidden="false" customHeight="false" outlineLevel="0" collapsed="false">
      <c r="A93" s="58" t="s">
        <v>111</v>
      </c>
      <c r="B93" s="59" t="n">
        <v>0</v>
      </c>
      <c r="C93" s="59" t="n">
        <v>0</v>
      </c>
      <c r="D93" s="59" t="n">
        <v>0</v>
      </c>
      <c r="E93" s="59" t="n">
        <v>0</v>
      </c>
      <c r="F93" s="60" t="n">
        <f aca="false">SUM(B93:E93)/60</f>
        <v>0</v>
      </c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</row>
    <row r="94" customFormat="false" ht="15" hidden="false" customHeight="false" outlineLevel="0" collapsed="false">
      <c r="A94" s="58" t="s">
        <v>114</v>
      </c>
      <c r="B94" s="59" t="n">
        <v>0</v>
      </c>
      <c r="C94" s="59" t="n">
        <v>0</v>
      </c>
      <c r="D94" s="59" t="n">
        <v>0</v>
      </c>
      <c r="E94" s="59" t="n">
        <v>0</v>
      </c>
      <c r="F94" s="60" t="n">
        <f aca="false">SUM(B94:E94)/60</f>
        <v>0</v>
      </c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</row>
    <row r="95" customFormat="false" ht="15" hidden="false" customHeight="false" outlineLevel="0" collapsed="false">
      <c r="A95" s="58" t="s">
        <v>237</v>
      </c>
      <c r="B95" s="59" t="n">
        <v>0</v>
      </c>
      <c r="C95" s="59" t="n">
        <v>0</v>
      </c>
      <c r="D95" s="59" t="n">
        <v>0</v>
      </c>
      <c r="E95" s="59" t="n">
        <v>0</v>
      </c>
      <c r="F95" s="60" t="n">
        <f aca="false">SUM(B95:E95)/60</f>
        <v>0</v>
      </c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</row>
    <row r="96" customFormat="false" ht="15" hidden="false" customHeight="false" outlineLevel="0" collapsed="false">
      <c r="A96" s="62"/>
      <c r="B96" s="63"/>
      <c r="C96" s="63"/>
      <c r="D96" s="63"/>
      <c r="E96" s="63"/>
      <c r="F96" s="64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</row>
    <row r="97" customFormat="false" ht="15" hidden="false" customHeight="false" outlineLevel="0" collapsed="false">
      <c r="A97" s="62"/>
      <c r="B97" s="63"/>
      <c r="C97" s="63"/>
      <c r="D97" s="63"/>
      <c r="E97" s="63"/>
      <c r="F97" s="64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</row>
    <row r="98" customFormat="false" ht="15" hidden="false" customHeight="false" outlineLevel="0" collapsed="false">
      <c r="A98" s="65"/>
      <c r="B98" s="63"/>
      <c r="C98" s="63"/>
      <c r="D98" s="63"/>
      <c r="E98" s="63"/>
      <c r="F98" s="64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</row>
    <row r="99" customFormat="false" ht="15" hidden="false" customHeight="false" outlineLevel="0" collapsed="false">
      <c r="A99" s="62"/>
      <c r="B99" s="63"/>
      <c r="C99" s="63"/>
      <c r="D99" s="63"/>
      <c r="E99" s="63"/>
      <c r="F99" s="64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</row>
    <row r="100" customFormat="false" ht="15" hidden="false" customHeight="false" outlineLevel="0" collapsed="false">
      <c r="A100" s="62"/>
      <c r="B100" s="63"/>
      <c r="C100" s="63"/>
      <c r="D100" s="63"/>
      <c r="E100" s="63"/>
      <c r="F100" s="64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</row>
    <row r="101" customFormat="false" ht="15" hidden="false" customHeight="false" outlineLevel="0" collapsed="false">
      <c r="A101" s="62"/>
      <c r="B101" s="63"/>
      <c r="C101" s="63"/>
      <c r="D101" s="63"/>
      <c r="E101" s="63"/>
      <c r="F101" s="64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</row>
    <row r="102" customFormat="false" ht="15" hidden="false" customHeight="false" outlineLevel="0" collapsed="false">
      <c r="A102" s="62"/>
      <c r="B102" s="63"/>
      <c r="C102" s="63"/>
      <c r="D102" s="63"/>
      <c r="E102" s="63"/>
      <c r="F102" s="64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</row>
    <row r="103" customFormat="false" ht="15" hidden="false" customHeight="false" outlineLevel="0" collapsed="false">
      <c r="A103" s="65"/>
      <c r="B103" s="63"/>
      <c r="C103" s="63"/>
      <c r="D103" s="63"/>
      <c r="E103" s="63"/>
      <c r="F103" s="64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</row>
    <row r="104" customFormat="false" ht="15" hidden="false" customHeight="false" outlineLevel="0" collapsed="false">
      <c r="A104" s="65"/>
      <c r="B104" s="63"/>
      <c r="C104" s="63"/>
      <c r="D104" s="63"/>
      <c r="E104" s="63"/>
      <c r="F104" s="64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</row>
    <row r="105" customFormat="false" ht="15" hidden="false" customHeight="false" outlineLevel="0" collapsed="false">
      <c r="A105" s="65"/>
      <c r="B105" s="63"/>
      <c r="C105" s="63"/>
      <c r="D105" s="63"/>
      <c r="E105" s="63"/>
      <c r="F105" s="64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</row>
    <row r="106" customFormat="false" ht="15" hidden="false" customHeight="false" outlineLevel="0" collapsed="false">
      <c r="A106" s="62"/>
      <c r="B106" s="63"/>
      <c r="C106" s="63"/>
      <c r="D106" s="63"/>
      <c r="E106" s="63"/>
      <c r="F106" s="64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</row>
    <row r="107" customFormat="false" ht="15" hidden="false" customHeight="false" outlineLevel="0" collapsed="false">
      <c r="A107" s="65"/>
      <c r="B107" s="63"/>
      <c r="C107" s="63"/>
      <c r="D107" s="63"/>
      <c r="E107" s="63"/>
      <c r="F107" s="64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</row>
    <row r="108" customFormat="false" ht="15" hidden="false" customHeight="false" outlineLevel="0" collapsed="false">
      <c r="A108" s="65"/>
      <c r="B108" s="63"/>
      <c r="C108" s="63"/>
      <c r="D108" s="63"/>
      <c r="E108" s="63"/>
      <c r="F108" s="64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</row>
    <row r="109" customFormat="false" ht="15" hidden="false" customHeight="false" outlineLevel="0" collapsed="false">
      <c r="A109" s="65"/>
      <c r="B109" s="63"/>
      <c r="C109" s="63"/>
      <c r="D109" s="63"/>
      <c r="E109" s="63"/>
      <c r="F109" s="64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</row>
    <row r="110" customFormat="false" ht="15" hidden="false" customHeight="false" outlineLevel="0" collapsed="false">
      <c r="A110" s="65"/>
      <c r="B110" s="63"/>
      <c r="C110" s="63"/>
      <c r="D110" s="63"/>
      <c r="E110" s="63"/>
      <c r="F110" s="64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</row>
    <row r="111" customFormat="false" ht="15" hidden="false" customHeight="false" outlineLevel="0" collapsed="false">
      <c r="A111" s="65"/>
      <c r="B111" s="63"/>
      <c r="C111" s="63"/>
      <c r="D111" s="63"/>
      <c r="E111" s="63"/>
      <c r="F111" s="64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</row>
    <row r="112" customFormat="false" ht="15" hidden="false" customHeight="false" outlineLevel="0" collapsed="false">
      <c r="A112" s="65"/>
      <c r="B112" s="63"/>
      <c r="C112" s="63"/>
      <c r="D112" s="63"/>
      <c r="E112" s="63"/>
      <c r="F112" s="64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</row>
    <row r="113" customFormat="false" ht="15" hidden="false" customHeight="false" outlineLevel="0" collapsed="false">
      <c r="A113" s="65"/>
      <c r="B113" s="63"/>
      <c r="C113" s="63"/>
      <c r="D113" s="63"/>
      <c r="E113" s="63"/>
      <c r="F113" s="64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</row>
    <row r="114" customFormat="false" ht="15" hidden="false" customHeight="false" outlineLevel="0" collapsed="false">
      <c r="A114" s="65"/>
      <c r="B114" s="63"/>
      <c r="C114" s="63"/>
      <c r="D114" s="63"/>
      <c r="E114" s="63"/>
      <c r="F114" s="64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</row>
    <row r="115" customFormat="false" ht="15" hidden="false" customHeight="false" outlineLevel="0" collapsed="false">
      <c r="A115" s="65"/>
      <c r="B115" s="63"/>
      <c r="C115" s="63"/>
      <c r="D115" s="63"/>
      <c r="E115" s="63"/>
      <c r="F115" s="64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</row>
    <row r="116" customFormat="false" ht="15" hidden="false" customHeight="false" outlineLevel="0" collapsed="false">
      <c r="A116" s="66"/>
      <c r="B116" s="63"/>
      <c r="C116" s="63"/>
      <c r="D116" s="63"/>
      <c r="E116" s="63"/>
      <c r="F116" s="64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</row>
    <row r="117" customFormat="false" ht="15" hidden="false" customHeight="false" outlineLevel="0" collapsed="false">
      <c r="A117" s="65"/>
      <c r="B117" s="63"/>
      <c r="C117" s="63"/>
      <c r="D117" s="63"/>
      <c r="E117" s="63"/>
      <c r="F117" s="64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</row>
    <row r="118" customFormat="false" ht="15" hidden="false" customHeight="false" outlineLevel="0" collapsed="false">
      <c r="A118" s="65"/>
      <c r="B118" s="63"/>
      <c r="C118" s="63"/>
      <c r="D118" s="63"/>
      <c r="E118" s="63"/>
      <c r="F118" s="64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</row>
    <row r="119" customFormat="false" ht="15" hidden="false" customHeight="false" outlineLevel="0" collapsed="false">
      <c r="A119" s="62"/>
      <c r="B119" s="63"/>
      <c r="C119" s="63"/>
      <c r="D119" s="63"/>
      <c r="E119" s="63"/>
      <c r="F119" s="64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</row>
    <row r="120" customFormat="false" ht="15" hidden="false" customHeight="false" outlineLevel="0" collapsed="false">
      <c r="A120" s="62"/>
      <c r="B120" s="63"/>
      <c r="C120" s="63"/>
      <c r="D120" s="63"/>
      <c r="E120" s="63"/>
      <c r="F120" s="64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</row>
    <row r="121" customFormat="false" ht="15" hidden="false" customHeight="false" outlineLevel="0" collapsed="false">
      <c r="A121" s="62"/>
      <c r="B121" s="63"/>
      <c r="C121" s="63"/>
      <c r="D121" s="63"/>
      <c r="E121" s="63"/>
      <c r="F121" s="64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</row>
    <row r="122" customFormat="false" ht="15" hidden="false" customHeight="false" outlineLevel="0" collapsed="false">
      <c r="A122" s="67"/>
      <c r="B122" s="68"/>
      <c r="C122" s="68"/>
      <c r="D122" s="68"/>
      <c r="E122" s="68"/>
      <c r="F122" s="69"/>
    </row>
    <row r="123" customFormat="false" ht="15" hidden="false" customHeight="false" outlineLevel="0" collapsed="false">
      <c r="A123" s="70"/>
      <c r="B123" s="68"/>
      <c r="C123" s="68"/>
      <c r="D123" s="68"/>
      <c r="E123" s="68"/>
      <c r="F123" s="69"/>
    </row>
    <row r="124" customFormat="false" ht="15" hidden="false" customHeight="false" outlineLevel="0" collapsed="false">
      <c r="A124" s="67"/>
      <c r="B124" s="68"/>
      <c r="C124" s="68"/>
      <c r="D124" s="68"/>
      <c r="E124" s="68"/>
      <c r="F124" s="69"/>
    </row>
    <row r="125" customFormat="false" ht="15" hidden="false" customHeight="false" outlineLevel="0" collapsed="false">
      <c r="A125" s="67"/>
      <c r="B125" s="68"/>
      <c r="C125" s="68"/>
      <c r="D125" s="68"/>
      <c r="E125" s="68"/>
      <c r="F125" s="69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1439</TotalTime>
  <Application>LibreOffice/4.3.0.4$Windows_x86 LibreOffice_project/62ad5818884a2fc2e5780dd45466868d41009ec0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2017-01-03T06:49:43Z</dcterms:created>
  <dc:creator>Juntermanns, Udo Matthias</dc:creator>
  <dc:language>de-DE</dc:language>
  <dcterms:modified xsi:type="dcterms:W3CDTF">2017-01-12T07:53:28Z</dcterms:modified>
  <cp:revision>20</cp:revision>
</cp:coreProperties>
</file>